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4940" windowHeight="9000" activeTab="0"/>
  </bookViews>
  <sheets>
    <sheet name="８．気象の概況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<sst xmlns="http://schemas.openxmlformats.org/spreadsheetml/2006/main" count="89" uniqueCount="62">
  <si>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降水量（㎜）</t>
  </si>
  <si>
    <t>雪（㎝）</t>
  </si>
  <si>
    <t>最大風速</t>
  </si>
  <si>
    <t>最深積雪</t>
  </si>
  <si>
    <t>平均風速</t>
  </si>
  <si>
    <t>資料：金沢地方気象台</t>
  </si>
  <si>
    <t>８．気象の概況</t>
  </si>
  <si>
    <t>12</t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</si>
  <si>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2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</si>
  <si>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3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</si>
  <si>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4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</si>
  <si>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5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</si>
  <si>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6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</si>
  <si>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7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</si>
  <si>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8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</si>
  <si>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 xml:space="preserve"> 9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</si>
  <si>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>10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</si>
  <si>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>11</t>
    </r>
    <r>
      <rPr>
        <sz val="11"/>
        <color indexed="9"/>
        <rFont val="ＭＳ 明朝"/>
        <family val="1"/>
      </rPr>
      <t>月</t>
    </r>
  </si>
  <si>
    <r>
      <rPr>
        <sz val="11"/>
        <color indexed="9"/>
        <rFont val="ＭＳ 明朝"/>
        <family val="1"/>
      </rPr>
      <t>22年</t>
    </r>
    <r>
      <rPr>
        <sz val="11"/>
        <rFont val="ＭＳ 明朝"/>
        <family val="1"/>
      </rPr>
      <t>12</t>
    </r>
    <r>
      <rPr>
        <sz val="11"/>
        <color indexed="9"/>
        <rFont val="ＭＳ 明朝"/>
        <family val="1"/>
      </rPr>
      <t>月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</si>
  <si>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</si>
  <si>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</si>
  <si>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</si>
  <si>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</si>
  <si>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</si>
  <si>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</si>
  <si>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</si>
  <si>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</si>
  <si>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</si>
  <si>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</si>
  <si>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　1月</t>
  </si>
  <si>
    <t>-</t>
  </si>
  <si>
    <t>(注）･「平年値」は、1981年から2010年までの30年間の平均である。
　　　</t>
  </si>
  <si>
    <t xml:space="preserve">     ･ 気温の「最高・最低」、風の「最大風速」、降水量の「日最大降水量」は極値である。</t>
  </si>
  <si>
    <t xml:space="preserve"> 　　･「極値」の統計期間は、1882年から2012年である。</t>
  </si>
  <si>
    <t xml:space="preserve"> 　　･「雪」の年の値は、寒侯期（前年10月から当年4月）の値である。</t>
  </si>
  <si>
    <t>最高</t>
  </si>
  <si>
    <t>最低</t>
  </si>
  <si>
    <t>年</t>
  </si>
  <si>
    <t>気温　（℃）</t>
  </si>
  <si>
    <t>平年値</t>
  </si>
  <si>
    <t>風（m/s）</t>
  </si>
  <si>
    <t xml:space="preserve">  平成17年10月からは、積雪計によって観測する毎正時の積雪値の差（前1時間との差）の合計値に変更した。</t>
  </si>
  <si>
    <t>･ 「最深積雪」は毎正時観測における最大値である。</t>
  </si>
  <si>
    <t>･ 観測値欄の「 ）」は、その統計期間に欠測があったことを示す。</t>
  </si>
  <si>
    <t>平均海面気圧（hPa）</t>
  </si>
  <si>
    <t>総降水量</t>
  </si>
  <si>
    <t>日最大降水量</t>
  </si>
  <si>
    <t>平均湿度（％）</t>
  </si>
  <si>
    <t>日最高平均</t>
  </si>
  <si>
    <t>日最低平均</t>
  </si>
  <si>
    <t>日照時間（ｈ）</t>
  </si>
  <si>
    <t>観測地点：金沢地方気象台</t>
  </si>
  <si>
    <t>　23</t>
  </si>
  <si>
    <t>　24</t>
  </si>
  <si>
    <t>日平均</t>
  </si>
  <si>
    <t>降雪の深さ
日合計の最大</t>
  </si>
  <si>
    <t xml:space="preserve">  また、「降雪の深さの日合計の最大」の平年値は、上記理由より平成17年10月から変更した。</t>
  </si>
  <si>
    <t>･ ｢降雪の深さ日合計の最大」は、前日21時から当日9時まで、当日9時から15時まで、当日15時から21時までの3回観測の合計値であったが、   　</t>
  </si>
  <si>
    <t>平成22年</t>
  </si>
  <si>
    <t>　25</t>
  </si>
  <si>
    <t>　26</t>
  </si>
  <si>
    <t>26年 1月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</si>
</sst>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_);[Red]\(#,##0.0\)"/>
    <numFmt numFmtId="180" formatCode="#,##0.0_ "/>
    <numFmt numFmtId="181" formatCode="0_);[Red]\(0\)"/>
    <numFmt numFmtId="182" formatCode="#,##0.0_);\(#,##0.0\)"/>
    <numFmt numFmtId="183" formatCode="0.0_ "/>
    <numFmt numFmtId="184" formatCode="0.0_);[Red]\(0.0\)"/>
    <numFmt numFmtId="185" formatCode="yyyy&quot;年&quot;m&quot;月&quot;;@"/>
    <numFmt numFmtId="186" formatCode="#,##0.0;[Red]\-#,##0.0"/>
    <numFmt numFmtId="187" formatCode="0_);\(0\)"/>
    <numFmt numFmtId="188" formatCode="#,##0.0;[Red]#,##0.0"/>
    <numFmt numFmtId="189" formatCode="0.0;[Red]0.0"/>
    <numFmt numFmtId="190" formatCode="#,##0_);[Red]\(#,##0\)"/>
    <numFmt numFmtId="191" formatCode="0_ "/>
    <numFmt numFmtId="192" formatCode="0.0_)"/>
    <numFmt numFmtId="193" formatCode="0.0\)"/>
    <numFmt numFmtId="194" formatCode="00\)"/>
    <numFmt numFmtId="195" formatCode="##0.0_)"/>
    <numFmt numFmtId="196" formatCode="##0.0&quot;_)&quot;"/>
    <numFmt numFmtId="197" formatCode="##0.0&quot;_&quot;"/>
    <numFmt numFmtId="198" formatCode="##0.0\)_&quot;"/>
    <numFmt numFmtId="199" formatCode="##0.0&quot;)&quot;"/>
    <numFmt numFmtId="200" formatCode="##0.&quot;)&quot;"/>
    <numFmt numFmtId="201" formatCode="##0&quot;)&quot;"/>
    <numFmt numFmtId="202" formatCode="#,##0;\-#,##0&quot;-&quot;"/>
    <numFmt numFmtId="203" formatCode="[$€-2]\ #,##0.00_);[Red]\([$€-2]\ #,##0.00\)"/>
    <numFmt numFmtId="204" formatCode="#,##0;\-#,##0;&quot;-&quot;"/>
    <numFmt numFmtId="205" formatCode="0.0\)\ "/>
    <numFmt numFmtId="206" formatCode="0\)\ "/>
    <numFmt numFmtId="207" formatCode="#,##0_ "/>
  </numFmts>
  <fonts count="50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.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hidden="1"/>
    </xf>
    <xf numFmtId="183" fontId="4" fillId="0" borderId="10" xfId="60" applyNumberFormat="1" applyFont="1" applyFill="1" applyBorder="1" applyAlignment="1" applyProtection="1">
      <alignment horizontal="right" vertical="center" wrapText="1"/>
      <protection hidden="1"/>
    </xf>
    <xf numFmtId="183" fontId="4" fillId="0" borderId="11" xfId="60" applyNumberFormat="1" applyFont="1" applyFill="1" applyBorder="1" applyAlignment="1" applyProtection="1">
      <alignment horizontal="right" vertical="center" wrapText="1"/>
      <protection hidden="1"/>
    </xf>
    <xf numFmtId="181" fontId="4" fillId="0" borderId="11" xfId="60" applyNumberFormat="1" applyFont="1" applyFill="1" applyBorder="1" applyAlignment="1" applyProtection="1">
      <alignment horizontal="right" vertical="center" wrapText="1"/>
      <protection hidden="1"/>
    </xf>
    <xf numFmtId="184" fontId="4" fillId="0" borderId="11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1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2" xfId="60" applyNumberFormat="1" applyFont="1" applyFill="1" applyBorder="1" applyAlignment="1" applyProtection="1">
      <alignment horizontal="right" vertical="center" wrapText="1"/>
      <protection hidden="1"/>
    </xf>
    <xf numFmtId="183" fontId="4" fillId="0" borderId="13" xfId="60" applyNumberFormat="1" applyFont="1" applyFill="1" applyBorder="1" applyAlignment="1" applyProtection="1">
      <alignment horizontal="right" vertical="center" wrapText="1"/>
      <protection hidden="1"/>
    </xf>
    <xf numFmtId="183" fontId="4" fillId="0" borderId="14" xfId="60" applyNumberFormat="1" applyFont="1" applyFill="1" applyBorder="1" applyAlignment="1" applyProtection="1">
      <alignment horizontal="right" vertical="center" wrapText="1"/>
      <protection hidden="1"/>
    </xf>
    <xf numFmtId="181" fontId="4" fillId="0" borderId="14" xfId="60" applyNumberFormat="1" applyFont="1" applyFill="1" applyBorder="1" applyAlignment="1" applyProtection="1">
      <alignment horizontal="right" vertical="center" wrapText="1"/>
      <protection hidden="1"/>
    </xf>
    <xf numFmtId="184" fontId="4" fillId="0" borderId="14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5" xfId="60" applyNumberFormat="1" applyFont="1" applyFill="1" applyBorder="1" applyAlignment="1" applyProtection="1">
      <alignment horizontal="right" vertical="center" wrapText="1"/>
      <protection hidden="1"/>
    </xf>
    <xf numFmtId="183" fontId="4" fillId="0" borderId="16" xfId="60" applyNumberFormat="1" applyFont="1" applyFill="1" applyBorder="1" applyAlignment="1" applyProtection="1">
      <alignment horizontal="right" vertical="center" wrapText="1"/>
      <protection hidden="1"/>
    </xf>
    <xf numFmtId="183" fontId="4" fillId="0" borderId="17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7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8" xfId="6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49" fontId="4" fillId="0" borderId="12" xfId="60" applyNumberFormat="1" applyFont="1" applyFill="1" applyBorder="1" applyAlignment="1" applyProtection="1">
      <alignment horizontal="center" vertical="center" wrapText="1"/>
      <protection hidden="1"/>
    </xf>
    <xf numFmtId="49" fontId="4" fillId="0" borderId="18" xfId="60" applyNumberFormat="1" applyFont="1" applyFill="1" applyBorder="1" applyAlignment="1" applyProtection="1">
      <alignment horizontal="center" vertical="center" wrapText="1"/>
      <protection hidden="1"/>
    </xf>
    <xf numFmtId="191" fontId="4" fillId="0" borderId="14" xfId="60" applyNumberFormat="1" applyFont="1" applyFill="1" applyBorder="1" applyAlignment="1" applyProtection="1">
      <alignment horizontal="right" vertical="center" wrapText="1"/>
      <protection hidden="1"/>
    </xf>
    <xf numFmtId="191" fontId="4" fillId="0" borderId="19" xfId="6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9" fontId="6" fillId="0" borderId="0" xfId="48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88" fontId="6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justify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179" fontId="0" fillId="0" borderId="0" xfId="48" applyNumberFormat="1" applyFont="1" applyFill="1" applyAlignment="1" applyProtection="1">
      <alignment horizontal="right"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179" fontId="1" fillId="0" borderId="17" xfId="48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shrinkToFi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184" fontId="4" fillId="0" borderId="21" xfId="60" applyNumberFormat="1" applyFont="1" applyFill="1" applyBorder="1" applyAlignment="1" applyProtection="1">
      <alignment horizontal="right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8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8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81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91" fontId="4" fillId="0" borderId="23" xfId="0" applyNumberFormat="1" applyFont="1" applyFill="1" applyBorder="1" applyAlignment="1" applyProtection="1">
      <alignment horizontal="right" vertical="center" wrapText="1"/>
      <protection hidden="1"/>
    </xf>
    <xf numFmtId="191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91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83" fontId="4" fillId="0" borderId="16" xfId="0" applyNumberFormat="1" applyFont="1" applyFill="1" applyBorder="1" applyAlignment="1" applyProtection="1">
      <alignment horizontal="right" vertical="center" wrapText="1"/>
      <protection hidden="1"/>
    </xf>
    <xf numFmtId="184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83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81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91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91" fontId="4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60" applyFont="1" applyFill="1" applyBorder="1" applyAlignment="1" applyProtection="1">
      <alignment vertical="center"/>
      <protection hidden="1"/>
    </xf>
    <xf numFmtId="0" fontId="10" fillId="0" borderId="0" xfId="6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79" fontId="7" fillId="0" borderId="0" xfId="48" applyNumberFormat="1" applyFont="1" applyFill="1" applyAlignment="1" applyProtection="1">
      <alignment vertical="center"/>
      <protection hidden="1"/>
    </xf>
    <xf numFmtId="188" fontId="7" fillId="0" borderId="0" xfId="0" applyNumberFormat="1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179" fontId="9" fillId="0" borderId="0" xfId="48" applyNumberFormat="1" applyFont="1" applyFill="1" applyAlignment="1" applyProtection="1">
      <alignment vertical="center"/>
      <protection hidden="1"/>
    </xf>
    <xf numFmtId="188" fontId="9" fillId="0" borderId="0" xfId="0" applyNumberFormat="1" applyFont="1" applyFill="1" applyAlignment="1" applyProtection="1">
      <alignment vertical="center"/>
      <protection hidden="1"/>
    </xf>
    <xf numFmtId="188" fontId="0" fillId="0" borderId="0" xfId="0" applyNumberFormat="1" applyFont="1" applyFill="1" applyAlignment="1" applyProtection="1">
      <alignment wrapText="1"/>
      <protection hidden="1"/>
    </xf>
    <xf numFmtId="181" fontId="4" fillId="0" borderId="12" xfId="60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NumberFormat="1" applyFont="1" applyFill="1" applyBorder="1" applyAlignment="1" applyProtection="1">
      <alignment horizontal="right" vertical="center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183" fontId="4" fillId="0" borderId="23" xfId="60" applyNumberFormat="1" applyFont="1" applyFill="1" applyBorder="1" applyAlignment="1" applyProtection="1">
      <alignment horizontal="right" vertical="center" wrapText="1"/>
      <protection hidden="1"/>
    </xf>
    <xf numFmtId="181" fontId="4" fillId="0" borderId="23" xfId="60" applyNumberFormat="1" applyFont="1" applyFill="1" applyBorder="1" applyAlignment="1" applyProtection="1">
      <alignment horizontal="right" vertical="center" wrapText="1"/>
      <protection hidden="1"/>
    </xf>
    <xf numFmtId="184" fontId="4" fillId="0" borderId="23" xfId="60" applyNumberFormat="1" applyFont="1" applyFill="1" applyBorder="1" applyAlignment="1" applyProtection="1">
      <alignment horizontal="right" vertical="center" wrapText="1"/>
      <protection hidden="1"/>
    </xf>
    <xf numFmtId="181" fontId="4" fillId="33" borderId="24" xfId="60" applyNumberFormat="1" applyFont="1" applyFill="1" applyBorder="1" applyAlignment="1" applyProtection="1">
      <alignment horizontal="right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49" fontId="49" fillId="0" borderId="22" xfId="60" applyNumberFormat="1" applyFont="1" applyFill="1" applyBorder="1" applyAlignment="1" applyProtection="1" quotePrefix="1">
      <alignment horizontal="center" vertical="center" wrapText="1"/>
      <protection hidden="1"/>
    </xf>
    <xf numFmtId="49" fontId="49" fillId="0" borderId="30" xfId="60" applyNumberFormat="1" applyFont="1" applyFill="1" applyBorder="1" applyAlignment="1" applyProtection="1" quotePrefix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188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88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49" fontId="49" fillId="0" borderId="34" xfId="60" applyNumberFormat="1" applyFont="1" applyFill="1" applyBorder="1" applyAlignment="1" applyProtection="1" quotePrefix="1">
      <alignment horizontal="center" vertical="center" wrapText="1"/>
      <protection hidden="1"/>
    </xf>
    <xf numFmtId="49" fontId="49" fillId="0" borderId="33" xfId="60" applyNumberFormat="1" applyFont="1" applyFill="1" applyBorder="1" applyAlignment="1" applyProtection="1" quotePrefix="1">
      <alignment horizontal="center" vertical="center" wrapText="1"/>
      <protection hidden="1"/>
    </xf>
    <xf numFmtId="49" fontId="49" fillId="0" borderId="35" xfId="60" applyNumberFormat="1" applyFont="1" applyFill="1" applyBorder="1" applyAlignment="1" applyProtection="1" quotePrefix="1">
      <alignment horizontal="center" vertical="center" wrapText="1"/>
      <protection hidden="1"/>
    </xf>
    <xf numFmtId="49" fontId="49" fillId="0" borderId="36" xfId="60" applyNumberFormat="1" applyFont="1" applyFill="1" applyBorder="1" applyAlignment="1" applyProtection="1" quotePrefix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30" customWidth="1"/>
    <col min="2" max="2" width="13.00390625" style="30" customWidth="1"/>
    <col min="3" max="3" width="12.625" style="30" customWidth="1"/>
    <col min="4" max="4" width="10.625" style="29" customWidth="1"/>
    <col min="5" max="13" width="10.625" style="30" customWidth="1"/>
    <col min="14" max="14" width="10.625" style="61" customWidth="1"/>
    <col min="15" max="16" width="10.625" style="30" customWidth="1"/>
    <col min="17" max="16384" width="9.00390625" style="30" customWidth="1"/>
  </cols>
  <sheetData>
    <row r="1" spans="1:14" s="25" customFormat="1" ht="16.5" customHeight="1">
      <c r="A1" s="22" t="s">
        <v>6</v>
      </c>
      <c r="B1" s="23"/>
      <c r="C1" s="23"/>
      <c r="D1" s="24"/>
      <c r="F1" s="23"/>
      <c r="N1" s="26"/>
    </row>
    <row r="2" spans="1:16" ht="16.5" customHeight="1">
      <c r="A2" s="27"/>
      <c r="B2" s="28"/>
      <c r="C2" s="28"/>
      <c r="F2" s="28"/>
      <c r="N2" s="26"/>
      <c r="O2" s="31"/>
      <c r="P2" s="31" t="s">
        <v>51</v>
      </c>
    </row>
    <row r="3" spans="1:16" s="32" customFormat="1" ht="22.5" customHeight="1">
      <c r="A3" s="79" t="s">
        <v>37</v>
      </c>
      <c r="B3" s="80"/>
      <c r="C3" s="90" t="s">
        <v>44</v>
      </c>
      <c r="D3" s="71" t="s">
        <v>0</v>
      </c>
      <c r="E3" s="71"/>
      <c r="F3" s="72" t="s">
        <v>38</v>
      </c>
      <c r="G3" s="73"/>
      <c r="H3" s="73"/>
      <c r="I3" s="73"/>
      <c r="J3" s="74"/>
      <c r="K3" s="71" t="s">
        <v>47</v>
      </c>
      <c r="L3" s="76" t="s">
        <v>40</v>
      </c>
      <c r="M3" s="76"/>
      <c r="N3" s="81" t="s">
        <v>50</v>
      </c>
      <c r="O3" s="72" t="s">
        <v>1</v>
      </c>
      <c r="P3" s="83"/>
    </row>
    <row r="4" spans="1:16" s="32" customFormat="1" ht="29.25" customHeight="1">
      <c r="A4" s="88"/>
      <c r="B4" s="89"/>
      <c r="C4" s="91"/>
      <c r="D4" s="34" t="s">
        <v>45</v>
      </c>
      <c r="E4" s="35" t="s">
        <v>46</v>
      </c>
      <c r="F4" s="36" t="s">
        <v>54</v>
      </c>
      <c r="G4" s="36" t="s">
        <v>48</v>
      </c>
      <c r="H4" s="36" t="s">
        <v>49</v>
      </c>
      <c r="I4" s="36" t="s">
        <v>35</v>
      </c>
      <c r="J4" s="36" t="s">
        <v>36</v>
      </c>
      <c r="K4" s="75"/>
      <c r="L4" s="36" t="s">
        <v>4</v>
      </c>
      <c r="M4" s="36" t="s">
        <v>2</v>
      </c>
      <c r="N4" s="82"/>
      <c r="O4" s="66" t="s">
        <v>55</v>
      </c>
      <c r="P4" s="37" t="s">
        <v>3</v>
      </c>
    </row>
    <row r="5" spans="1:16" s="32" customFormat="1" ht="16.5" customHeight="1">
      <c r="A5" s="84" t="s">
        <v>58</v>
      </c>
      <c r="B5" s="85"/>
      <c r="C5" s="2">
        <v>1015.025</v>
      </c>
      <c r="D5" s="5">
        <v>2858.5</v>
      </c>
      <c r="E5" s="5">
        <v>75</v>
      </c>
      <c r="F5" s="3">
        <v>15.141666666666666</v>
      </c>
      <c r="G5" s="3">
        <v>19</v>
      </c>
      <c r="H5" s="3">
        <v>11.700000000000001</v>
      </c>
      <c r="I5" s="3">
        <v>35.5</v>
      </c>
      <c r="J5" s="3">
        <v>-2</v>
      </c>
      <c r="K5" s="6">
        <v>68.66666666666667</v>
      </c>
      <c r="L5" s="3">
        <v>3.975</v>
      </c>
      <c r="M5" s="5">
        <v>20.4</v>
      </c>
      <c r="N5" s="5">
        <v>1674.7</v>
      </c>
      <c r="O5" s="6">
        <v>33</v>
      </c>
      <c r="P5" s="7">
        <v>37</v>
      </c>
    </row>
    <row r="6" spans="1:16" s="32" customFormat="1" ht="16.5" customHeight="1">
      <c r="A6" s="86" t="s">
        <v>52</v>
      </c>
      <c r="B6" s="87"/>
      <c r="C6" s="2">
        <v>1015.0166666666668</v>
      </c>
      <c r="D6" s="5">
        <v>2467</v>
      </c>
      <c r="E6" s="5">
        <v>125.5</v>
      </c>
      <c r="F6" s="3">
        <v>14.800000000000002</v>
      </c>
      <c r="G6" s="3">
        <v>18.833333333333336</v>
      </c>
      <c r="H6" s="3">
        <v>11.316666666666665</v>
      </c>
      <c r="I6" s="3">
        <v>35.8</v>
      </c>
      <c r="J6" s="3">
        <v>-4</v>
      </c>
      <c r="K6" s="6">
        <v>70.83333333333333</v>
      </c>
      <c r="L6" s="3">
        <v>3.908333333333333</v>
      </c>
      <c r="M6" s="5">
        <v>17.3</v>
      </c>
      <c r="N6" s="5">
        <v>1718.2999999999997</v>
      </c>
      <c r="O6" s="21">
        <v>43</v>
      </c>
      <c r="P6" s="7">
        <v>64</v>
      </c>
    </row>
    <row r="7" spans="1:16" s="32" customFormat="1" ht="16.5" customHeight="1">
      <c r="A7" s="86" t="s">
        <v>53</v>
      </c>
      <c r="B7" s="87"/>
      <c r="C7" s="2">
        <v>1014.5</v>
      </c>
      <c r="D7" s="5">
        <v>2675.5</v>
      </c>
      <c r="E7" s="5">
        <v>122</v>
      </c>
      <c r="F7" s="3">
        <v>14.800000000000002</v>
      </c>
      <c r="G7" s="3">
        <v>18.7</v>
      </c>
      <c r="H7" s="3">
        <v>11.4</v>
      </c>
      <c r="I7" s="3">
        <v>36.8</v>
      </c>
      <c r="J7" s="3">
        <v>-3.9</v>
      </c>
      <c r="K7" s="6">
        <v>70.83333333333333</v>
      </c>
      <c r="L7" s="3">
        <v>3.908333333333333</v>
      </c>
      <c r="M7" s="5">
        <v>19.7</v>
      </c>
      <c r="N7" s="5">
        <v>1836.1</v>
      </c>
      <c r="O7" s="21">
        <v>36</v>
      </c>
      <c r="P7" s="7">
        <v>45</v>
      </c>
    </row>
    <row r="8" spans="1:16" s="32" customFormat="1" ht="16.5" customHeight="1">
      <c r="A8" s="86" t="s">
        <v>59</v>
      </c>
      <c r="B8" s="87"/>
      <c r="C8" s="5">
        <v>1014.441666666667</v>
      </c>
      <c r="D8" s="5">
        <v>3318</v>
      </c>
      <c r="E8" s="5">
        <v>134.5</v>
      </c>
      <c r="F8" s="5">
        <v>15.033333333333337</v>
      </c>
      <c r="G8" s="5">
        <v>19.075</v>
      </c>
      <c r="H8" s="5">
        <v>11.466666666666663</v>
      </c>
      <c r="I8" s="5">
        <v>35.4</v>
      </c>
      <c r="J8" s="3">
        <v>-4</v>
      </c>
      <c r="K8" s="4">
        <v>70</v>
      </c>
      <c r="L8" s="5">
        <v>4</v>
      </c>
      <c r="M8" s="5">
        <v>22</v>
      </c>
      <c r="N8" s="5">
        <v>1868.3</v>
      </c>
      <c r="O8" s="4">
        <v>18</v>
      </c>
      <c r="P8" s="62">
        <v>24</v>
      </c>
    </row>
    <row r="9" spans="1:16" s="32" customFormat="1" ht="16.5" customHeight="1">
      <c r="A9" s="77" t="s">
        <v>60</v>
      </c>
      <c r="B9" s="78"/>
      <c r="C9" s="38">
        <f>AVERAGE(C10:C21)</f>
        <v>1015.25</v>
      </c>
      <c r="D9" s="38">
        <f>SUM(D10:D21)</f>
        <v>2634.5</v>
      </c>
      <c r="E9" s="38">
        <f>MAX(E10:E21)</f>
        <v>98</v>
      </c>
      <c r="F9" s="38">
        <f>AVERAGE(F10:F21)</f>
        <v>14.766666666666666</v>
      </c>
      <c r="G9" s="38">
        <f>AVERAGE(G10:G21)</f>
        <v>18.700000000000003</v>
      </c>
      <c r="H9" s="38">
        <f>AVERAGE(H10:H21)</f>
        <v>11.316666666666668</v>
      </c>
      <c r="I9" s="38">
        <f>MAX(I10:I21)</f>
        <v>37.3</v>
      </c>
      <c r="J9" s="67">
        <f>MIN(J10:J21)</f>
        <v>-3.1</v>
      </c>
      <c r="K9" s="68">
        <f>ROUND(AVERAGE(K10:K21),0)</f>
        <v>70</v>
      </c>
      <c r="L9" s="69">
        <f>AVERAGE(L10:L21)</f>
        <v>3.7416666666666667</v>
      </c>
      <c r="M9" s="69">
        <f>MAX(M10:M21)</f>
        <v>19.5</v>
      </c>
      <c r="N9" s="69">
        <f>SUM(N10:N21)</f>
        <v>1860.6</v>
      </c>
      <c r="O9" s="5">
        <f>MAX(O10:O21)</f>
        <v>17</v>
      </c>
      <c r="P9" s="70">
        <v>16</v>
      </c>
    </row>
    <row r="10" spans="1:16" s="32" customFormat="1" ht="16.5" customHeight="1">
      <c r="A10" s="39"/>
      <c r="B10" s="18" t="s">
        <v>61</v>
      </c>
      <c r="C10" s="40">
        <v>1021.2</v>
      </c>
      <c r="D10" s="41">
        <v>155</v>
      </c>
      <c r="E10" s="41">
        <v>23.5</v>
      </c>
      <c r="F10" s="42">
        <v>3.9</v>
      </c>
      <c r="G10" s="42">
        <v>7.3</v>
      </c>
      <c r="H10" s="42">
        <v>0.7</v>
      </c>
      <c r="I10" s="42">
        <v>15.1</v>
      </c>
      <c r="J10" s="63">
        <v>-2.3</v>
      </c>
      <c r="K10" s="43">
        <v>70</v>
      </c>
      <c r="L10" s="41">
        <v>4.4</v>
      </c>
      <c r="M10" s="41">
        <v>16.2</v>
      </c>
      <c r="N10" s="41">
        <v>90.8</v>
      </c>
      <c r="O10" s="44">
        <v>7</v>
      </c>
      <c r="P10" s="45">
        <v>5</v>
      </c>
    </row>
    <row r="11" spans="1:16" s="32" customFormat="1" ht="16.5" customHeight="1">
      <c r="A11" s="39"/>
      <c r="B11" s="18" t="s">
        <v>8</v>
      </c>
      <c r="C11" s="40">
        <v>1022.6</v>
      </c>
      <c r="D11" s="41">
        <v>95.5</v>
      </c>
      <c r="E11" s="41">
        <v>24</v>
      </c>
      <c r="F11" s="42">
        <v>3.5</v>
      </c>
      <c r="G11" s="42">
        <v>6.7</v>
      </c>
      <c r="H11" s="42">
        <v>0.8</v>
      </c>
      <c r="I11" s="42">
        <v>17.7</v>
      </c>
      <c r="J11" s="42">
        <v>-3.1</v>
      </c>
      <c r="K11" s="43">
        <v>69</v>
      </c>
      <c r="L11" s="41">
        <v>4</v>
      </c>
      <c r="M11" s="41">
        <v>12.8</v>
      </c>
      <c r="N11" s="41">
        <v>77.4</v>
      </c>
      <c r="O11" s="46">
        <v>17</v>
      </c>
      <c r="P11" s="45">
        <v>16</v>
      </c>
    </row>
    <row r="12" spans="1:16" s="32" customFormat="1" ht="16.5" customHeight="1">
      <c r="A12" s="39"/>
      <c r="B12" s="18" t="s">
        <v>9</v>
      </c>
      <c r="C12" s="40">
        <v>1017.7</v>
      </c>
      <c r="D12" s="42">
        <v>296.5</v>
      </c>
      <c r="E12" s="42">
        <v>75</v>
      </c>
      <c r="F12" s="42">
        <v>7.4</v>
      </c>
      <c r="G12" s="42">
        <v>11.3</v>
      </c>
      <c r="H12" s="42">
        <v>3.7</v>
      </c>
      <c r="I12" s="42">
        <v>22.7</v>
      </c>
      <c r="J12" s="42">
        <v>-1</v>
      </c>
      <c r="K12" s="46">
        <v>67</v>
      </c>
      <c r="L12" s="42">
        <v>4.4</v>
      </c>
      <c r="M12" s="42">
        <v>13</v>
      </c>
      <c r="N12" s="41">
        <v>139.6</v>
      </c>
      <c r="O12" s="46">
        <v>7</v>
      </c>
      <c r="P12" s="45">
        <v>8</v>
      </c>
    </row>
    <row r="13" spans="1:16" s="32" customFormat="1" ht="16.5" customHeight="1">
      <c r="A13" s="39"/>
      <c r="B13" s="18" t="s">
        <v>10</v>
      </c>
      <c r="C13" s="40">
        <v>1017.2</v>
      </c>
      <c r="D13" s="41">
        <v>88</v>
      </c>
      <c r="E13" s="41">
        <v>34.5</v>
      </c>
      <c r="F13" s="64">
        <v>12.4</v>
      </c>
      <c r="G13" s="64">
        <v>17.1</v>
      </c>
      <c r="H13" s="64">
        <v>7.8</v>
      </c>
      <c r="I13" s="42">
        <v>22.5</v>
      </c>
      <c r="J13" s="65">
        <v>2.6</v>
      </c>
      <c r="K13" s="64">
        <v>61</v>
      </c>
      <c r="L13" s="41">
        <v>3.3</v>
      </c>
      <c r="M13" s="41">
        <v>13.5</v>
      </c>
      <c r="N13" s="41">
        <v>237.5</v>
      </c>
      <c r="O13" s="6" t="s">
        <v>30</v>
      </c>
      <c r="P13" s="7" t="s">
        <v>30</v>
      </c>
    </row>
    <row r="14" spans="1:16" s="32" customFormat="1" ht="16.5" customHeight="1">
      <c r="A14" s="39"/>
      <c r="B14" s="18" t="s">
        <v>11</v>
      </c>
      <c r="C14" s="40">
        <v>1011.9</v>
      </c>
      <c r="D14" s="41">
        <v>91.5</v>
      </c>
      <c r="E14" s="41">
        <v>26.5</v>
      </c>
      <c r="F14" s="42">
        <v>18</v>
      </c>
      <c r="G14" s="42">
        <v>22.7</v>
      </c>
      <c r="H14" s="42">
        <v>13.6</v>
      </c>
      <c r="I14" s="42">
        <v>30</v>
      </c>
      <c r="J14" s="42">
        <v>7.3</v>
      </c>
      <c r="K14" s="43">
        <v>61</v>
      </c>
      <c r="L14" s="41">
        <v>3.5</v>
      </c>
      <c r="M14" s="41">
        <v>12</v>
      </c>
      <c r="N14" s="41">
        <v>241.2</v>
      </c>
      <c r="O14" s="6" t="s">
        <v>30</v>
      </c>
      <c r="P14" s="7" t="s">
        <v>30</v>
      </c>
    </row>
    <row r="15" spans="1:16" s="32" customFormat="1" ht="16.5" customHeight="1">
      <c r="A15" s="39"/>
      <c r="B15" s="18" t="s">
        <v>12</v>
      </c>
      <c r="C15" s="40">
        <v>1006.9</v>
      </c>
      <c r="D15" s="41">
        <v>152.5</v>
      </c>
      <c r="E15" s="41">
        <v>62</v>
      </c>
      <c r="F15" s="42">
        <v>22.7</v>
      </c>
      <c r="G15" s="42">
        <v>26.6</v>
      </c>
      <c r="H15" s="42">
        <v>19.6</v>
      </c>
      <c r="I15" s="42">
        <v>33.7</v>
      </c>
      <c r="J15" s="42">
        <v>17.2</v>
      </c>
      <c r="K15" s="43">
        <v>73</v>
      </c>
      <c r="L15" s="41">
        <v>3.2</v>
      </c>
      <c r="M15" s="41">
        <v>9.8</v>
      </c>
      <c r="N15" s="41">
        <v>206.9</v>
      </c>
      <c r="O15" s="6" t="s">
        <v>30</v>
      </c>
      <c r="P15" s="7" t="s">
        <v>30</v>
      </c>
    </row>
    <row r="16" spans="1:16" s="32" customFormat="1" ht="16.5" customHeight="1">
      <c r="A16" s="39"/>
      <c r="B16" s="18" t="s">
        <v>13</v>
      </c>
      <c r="C16" s="40">
        <v>1008.5</v>
      </c>
      <c r="D16" s="41">
        <v>116.5</v>
      </c>
      <c r="E16" s="41">
        <v>22</v>
      </c>
      <c r="F16" s="42">
        <v>26.1</v>
      </c>
      <c r="G16" s="42">
        <v>29.8</v>
      </c>
      <c r="H16" s="42">
        <v>23</v>
      </c>
      <c r="I16" s="42">
        <v>35</v>
      </c>
      <c r="J16" s="42">
        <v>20</v>
      </c>
      <c r="K16" s="43">
        <v>75</v>
      </c>
      <c r="L16" s="41">
        <v>3.3</v>
      </c>
      <c r="M16" s="41">
        <v>9.6</v>
      </c>
      <c r="N16" s="41">
        <v>198.9</v>
      </c>
      <c r="O16" s="6" t="s">
        <v>30</v>
      </c>
      <c r="P16" s="7" t="s">
        <v>30</v>
      </c>
    </row>
    <row r="17" spans="1:16" s="32" customFormat="1" ht="16.5" customHeight="1">
      <c r="A17" s="39"/>
      <c r="B17" s="18" t="s">
        <v>14</v>
      </c>
      <c r="C17" s="40">
        <v>1009.3</v>
      </c>
      <c r="D17" s="41">
        <v>497.5</v>
      </c>
      <c r="E17" s="41">
        <v>88.5</v>
      </c>
      <c r="F17" s="42">
        <v>26.5</v>
      </c>
      <c r="G17" s="42">
        <v>30.4</v>
      </c>
      <c r="H17" s="42">
        <v>23.6</v>
      </c>
      <c r="I17" s="42">
        <v>37.3</v>
      </c>
      <c r="J17" s="42">
        <v>20.5</v>
      </c>
      <c r="K17" s="43">
        <v>76</v>
      </c>
      <c r="L17" s="41">
        <v>3.4</v>
      </c>
      <c r="M17" s="41">
        <v>14.5</v>
      </c>
      <c r="N17" s="41">
        <v>126.8</v>
      </c>
      <c r="O17" s="6" t="s">
        <v>30</v>
      </c>
      <c r="P17" s="7" t="s">
        <v>30</v>
      </c>
    </row>
    <row r="18" spans="1:16" s="32" customFormat="1" ht="16.5" customHeight="1">
      <c r="A18" s="39"/>
      <c r="B18" s="18" t="s">
        <v>15</v>
      </c>
      <c r="C18" s="40">
        <v>1013</v>
      </c>
      <c r="D18" s="41">
        <v>80</v>
      </c>
      <c r="E18" s="41">
        <v>28.5</v>
      </c>
      <c r="F18" s="42">
        <v>22.5</v>
      </c>
      <c r="G18" s="42">
        <v>26.8</v>
      </c>
      <c r="H18" s="42">
        <v>18.9</v>
      </c>
      <c r="I18" s="42">
        <v>32.3</v>
      </c>
      <c r="J18" s="42">
        <v>14.5</v>
      </c>
      <c r="K18" s="43">
        <v>69</v>
      </c>
      <c r="L18" s="41">
        <v>2.9</v>
      </c>
      <c r="M18" s="41">
        <v>10.2</v>
      </c>
      <c r="N18" s="41">
        <v>203.4</v>
      </c>
      <c r="O18" s="6" t="s">
        <v>30</v>
      </c>
      <c r="P18" s="7" t="s">
        <v>30</v>
      </c>
    </row>
    <row r="19" spans="1:16" s="32" customFormat="1" ht="16.5" customHeight="1">
      <c r="A19" s="39"/>
      <c r="B19" s="18" t="s">
        <v>16</v>
      </c>
      <c r="C19" s="40">
        <v>1018.4</v>
      </c>
      <c r="D19" s="41">
        <v>249.5</v>
      </c>
      <c r="E19" s="41">
        <v>63.5</v>
      </c>
      <c r="F19" s="42">
        <v>17.2</v>
      </c>
      <c r="G19" s="42">
        <v>21.4</v>
      </c>
      <c r="H19" s="42">
        <v>13.5</v>
      </c>
      <c r="I19" s="42">
        <v>27.9</v>
      </c>
      <c r="J19" s="42">
        <v>7.7</v>
      </c>
      <c r="K19" s="43">
        <v>69</v>
      </c>
      <c r="L19" s="41">
        <v>3.9</v>
      </c>
      <c r="M19" s="41">
        <v>15.8</v>
      </c>
      <c r="N19" s="41">
        <v>176.2</v>
      </c>
      <c r="O19" s="6" t="s">
        <v>30</v>
      </c>
      <c r="P19" s="7" t="s">
        <v>30</v>
      </c>
    </row>
    <row r="20" spans="1:16" s="32" customFormat="1" ht="16.5" customHeight="1">
      <c r="A20" s="39"/>
      <c r="B20" s="18" t="s">
        <v>17</v>
      </c>
      <c r="C20" s="40">
        <v>1019.2</v>
      </c>
      <c r="D20" s="41">
        <v>196</v>
      </c>
      <c r="E20" s="41">
        <v>26</v>
      </c>
      <c r="F20" s="42">
        <v>12.3</v>
      </c>
      <c r="G20" s="42">
        <v>16.4</v>
      </c>
      <c r="H20" s="42">
        <v>8.6</v>
      </c>
      <c r="I20" s="42">
        <v>23.2</v>
      </c>
      <c r="J20" s="42">
        <v>3.8</v>
      </c>
      <c r="K20" s="43">
        <v>72</v>
      </c>
      <c r="L20" s="41">
        <v>3.6</v>
      </c>
      <c r="M20" s="41">
        <v>14.7</v>
      </c>
      <c r="N20" s="41">
        <v>114.6</v>
      </c>
      <c r="O20" s="6" t="s">
        <v>30</v>
      </c>
      <c r="P20" s="7" t="s">
        <v>30</v>
      </c>
    </row>
    <row r="21" spans="1:16" s="32" customFormat="1" ht="16.5" customHeight="1">
      <c r="A21" s="39"/>
      <c r="B21" s="19" t="s">
        <v>18</v>
      </c>
      <c r="C21" s="47">
        <v>1017.1</v>
      </c>
      <c r="D21" s="48">
        <v>616</v>
      </c>
      <c r="E21" s="48">
        <v>98</v>
      </c>
      <c r="F21" s="49">
        <v>4.7</v>
      </c>
      <c r="G21" s="49">
        <v>7.9</v>
      </c>
      <c r="H21" s="49">
        <v>2</v>
      </c>
      <c r="I21" s="49">
        <v>17.2</v>
      </c>
      <c r="J21" s="49">
        <v>-1</v>
      </c>
      <c r="K21" s="50">
        <v>76</v>
      </c>
      <c r="L21" s="48">
        <v>5</v>
      </c>
      <c r="M21" s="48">
        <v>19.5</v>
      </c>
      <c r="N21" s="48">
        <v>47.3</v>
      </c>
      <c r="O21" s="51">
        <v>17</v>
      </c>
      <c r="P21" s="52">
        <v>22</v>
      </c>
    </row>
    <row r="22" spans="1:16" s="32" customFormat="1" ht="16.5" customHeight="1">
      <c r="A22" s="79" t="s">
        <v>39</v>
      </c>
      <c r="B22" s="80"/>
      <c r="C22" s="8">
        <v>1014.9</v>
      </c>
      <c r="D22" s="11">
        <v>2398.9</v>
      </c>
      <c r="E22" s="11">
        <v>234.4</v>
      </c>
      <c r="F22" s="9">
        <v>14.6</v>
      </c>
      <c r="G22" s="9">
        <v>18.5</v>
      </c>
      <c r="H22" s="9">
        <v>11.2</v>
      </c>
      <c r="I22" s="9">
        <v>38.5</v>
      </c>
      <c r="J22" s="9">
        <v>-9.7</v>
      </c>
      <c r="K22" s="10">
        <v>72</v>
      </c>
      <c r="L22" s="11">
        <v>4</v>
      </c>
      <c r="M22" s="11">
        <v>32.8</v>
      </c>
      <c r="N22" s="11">
        <v>1680.8</v>
      </c>
      <c r="O22" s="20">
        <v>32</v>
      </c>
      <c r="P22" s="12">
        <v>44</v>
      </c>
    </row>
    <row r="23" spans="1:16" s="32" customFormat="1" ht="16.5" customHeight="1">
      <c r="A23" s="39"/>
      <c r="B23" s="18" t="s">
        <v>29</v>
      </c>
      <c r="C23" s="2">
        <v>1019</v>
      </c>
      <c r="D23" s="3">
        <v>269.6</v>
      </c>
      <c r="E23" s="3">
        <v>71.6</v>
      </c>
      <c r="F23" s="3">
        <v>3.8</v>
      </c>
      <c r="G23" s="3">
        <v>6.8</v>
      </c>
      <c r="H23" s="3">
        <v>0.9</v>
      </c>
      <c r="I23" s="3">
        <v>21.2</v>
      </c>
      <c r="J23" s="3">
        <v>-9.7</v>
      </c>
      <c r="K23" s="6">
        <v>75</v>
      </c>
      <c r="L23" s="3">
        <v>4.8</v>
      </c>
      <c r="M23" s="3">
        <v>23.9</v>
      </c>
      <c r="N23" s="3">
        <v>63.5</v>
      </c>
      <c r="O23" s="6">
        <v>27</v>
      </c>
      <c r="P23" s="7">
        <v>39</v>
      </c>
    </row>
    <row r="24" spans="1:16" s="32" customFormat="1" ht="16.5" customHeight="1">
      <c r="A24" s="39"/>
      <c r="B24" s="18" t="s">
        <v>19</v>
      </c>
      <c r="C24" s="2">
        <v>1018.7</v>
      </c>
      <c r="D24" s="3">
        <v>171.9</v>
      </c>
      <c r="E24" s="3">
        <v>61.4</v>
      </c>
      <c r="F24" s="3">
        <v>3.9</v>
      </c>
      <c r="G24" s="3">
        <v>7.3</v>
      </c>
      <c r="H24" s="3">
        <v>0.7</v>
      </c>
      <c r="I24" s="3">
        <v>23.6</v>
      </c>
      <c r="J24" s="3">
        <v>-9.4</v>
      </c>
      <c r="K24" s="6">
        <v>72</v>
      </c>
      <c r="L24" s="3">
        <v>4.6</v>
      </c>
      <c r="M24" s="41">
        <v>24.4</v>
      </c>
      <c r="N24" s="3">
        <v>84.1</v>
      </c>
      <c r="O24" s="6">
        <v>18</v>
      </c>
      <c r="P24" s="7">
        <v>30</v>
      </c>
    </row>
    <row r="25" spans="1:16" s="32" customFormat="1" ht="16.5" customHeight="1">
      <c r="A25" s="39"/>
      <c r="B25" s="18" t="s">
        <v>20</v>
      </c>
      <c r="C25" s="2">
        <v>1017.7</v>
      </c>
      <c r="D25" s="3">
        <v>159.2</v>
      </c>
      <c r="E25" s="3">
        <v>69.4</v>
      </c>
      <c r="F25" s="3">
        <v>6.9</v>
      </c>
      <c r="G25" s="3">
        <v>11</v>
      </c>
      <c r="H25" s="3">
        <v>3</v>
      </c>
      <c r="I25" s="3">
        <v>27.1</v>
      </c>
      <c r="J25" s="3">
        <v>-8.3</v>
      </c>
      <c r="K25" s="6">
        <v>67</v>
      </c>
      <c r="L25" s="3">
        <v>4.4</v>
      </c>
      <c r="M25" s="3">
        <v>25.6</v>
      </c>
      <c r="N25" s="3">
        <v>141.3</v>
      </c>
      <c r="O25" s="6">
        <v>10</v>
      </c>
      <c r="P25" s="7">
        <v>15</v>
      </c>
    </row>
    <row r="26" spans="1:16" s="32" customFormat="1" ht="16.5" customHeight="1">
      <c r="A26" s="39"/>
      <c r="B26" s="18" t="s">
        <v>21</v>
      </c>
      <c r="C26" s="2">
        <v>1015.1</v>
      </c>
      <c r="D26" s="3">
        <v>136.9</v>
      </c>
      <c r="E26" s="3">
        <v>74.7</v>
      </c>
      <c r="F26" s="3">
        <v>12.5</v>
      </c>
      <c r="G26" s="3">
        <v>16.9</v>
      </c>
      <c r="H26" s="3">
        <v>8.2</v>
      </c>
      <c r="I26" s="3">
        <v>31.6</v>
      </c>
      <c r="J26" s="3">
        <v>-1.6</v>
      </c>
      <c r="K26" s="6">
        <v>65</v>
      </c>
      <c r="L26" s="3">
        <v>4.2</v>
      </c>
      <c r="M26" s="3">
        <v>26.7</v>
      </c>
      <c r="N26" s="3">
        <v>185.5</v>
      </c>
      <c r="O26" s="6">
        <v>0</v>
      </c>
      <c r="P26" s="7">
        <v>0</v>
      </c>
    </row>
    <row r="27" spans="1:16" s="32" customFormat="1" ht="16.5" customHeight="1">
      <c r="A27" s="39"/>
      <c r="B27" s="18" t="s">
        <v>22</v>
      </c>
      <c r="C27" s="2">
        <v>1012.1</v>
      </c>
      <c r="D27" s="3">
        <v>155.2</v>
      </c>
      <c r="E27" s="3">
        <v>90</v>
      </c>
      <c r="F27" s="3">
        <v>17.1</v>
      </c>
      <c r="G27" s="3">
        <v>21.6</v>
      </c>
      <c r="H27" s="3">
        <v>13.1</v>
      </c>
      <c r="I27" s="3">
        <v>33.7</v>
      </c>
      <c r="J27" s="3">
        <v>1.5</v>
      </c>
      <c r="K27" s="6">
        <v>69</v>
      </c>
      <c r="L27" s="3">
        <v>3.8</v>
      </c>
      <c r="M27" s="3">
        <v>22.6</v>
      </c>
      <c r="N27" s="3">
        <v>202.3</v>
      </c>
      <c r="O27" s="6" t="s">
        <v>30</v>
      </c>
      <c r="P27" s="7" t="s">
        <v>30</v>
      </c>
    </row>
    <row r="28" spans="1:16" s="32" customFormat="1" ht="16.5" customHeight="1">
      <c r="A28" s="39"/>
      <c r="B28" s="18" t="s">
        <v>23</v>
      </c>
      <c r="C28" s="2">
        <v>1009</v>
      </c>
      <c r="D28" s="3">
        <v>185.1</v>
      </c>
      <c r="E28" s="3">
        <v>187.5</v>
      </c>
      <c r="F28" s="3">
        <v>21.2</v>
      </c>
      <c r="G28" s="3">
        <v>25</v>
      </c>
      <c r="H28" s="3">
        <v>18</v>
      </c>
      <c r="I28" s="3">
        <v>36.1</v>
      </c>
      <c r="J28" s="3">
        <v>6.8</v>
      </c>
      <c r="K28" s="6">
        <v>75</v>
      </c>
      <c r="L28" s="3">
        <v>3.4</v>
      </c>
      <c r="M28" s="3">
        <v>17.5</v>
      </c>
      <c r="N28" s="3">
        <v>152.6</v>
      </c>
      <c r="O28" s="6" t="s">
        <v>30</v>
      </c>
      <c r="P28" s="7" t="s">
        <v>30</v>
      </c>
    </row>
    <row r="29" spans="1:16" s="32" customFormat="1" ht="16.5" customHeight="1">
      <c r="A29" s="39"/>
      <c r="B29" s="18" t="s">
        <v>24</v>
      </c>
      <c r="C29" s="2">
        <v>1008.4</v>
      </c>
      <c r="D29" s="3">
        <v>231.9</v>
      </c>
      <c r="E29" s="3">
        <v>234.4</v>
      </c>
      <c r="F29" s="3">
        <v>25.3</v>
      </c>
      <c r="G29" s="3">
        <v>28.8</v>
      </c>
      <c r="H29" s="3">
        <v>22.3</v>
      </c>
      <c r="I29" s="3">
        <v>37.3</v>
      </c>
      <c r="J29" s="3">
        <v>11</v>
      </c>
      <c r="K29" s="6">
        <v>77</v>
      </c>
      <c r="L29" s="3">
        <v>3.5</v>
      </c>
      <c r="M29" s="3">
        <v>23.2</v>
      </c>
      <c r="N29" s="3">
        <v>158.9</v>
      </c>
      <c r="O29" s="6" t="s">
        <v>30</v>
      </c>
      <c r="P29" s="7" t="s">
        <v>30</v>
      </c>
    </row>
    <row r="30" spans="1:16" s="32" customFormat="1" ht="16.5" customHeight="1">
      <c r="A30" s="39"/>
      <c r="B30" s="18" t="s">
        <v>25</v>
      </c>
      <c r="C30" s="2">
        <v>1009.4</v>
      </c>
      <c r="D30" s="3">
        <v>139.2</v>
      </c>
      <c r="E30" s="3">
        <v>167</v>
      </c>
      <c r="F30" s="3">
        <v>27</v>
      </c>
      <c r="G30" s="3">
        <v>30.9</v>
      </c>
      <c r="H30" s="3">
        <v>23.7</v>
      </c>
      <c r="I30" s="3">
        <v>38</v>
      </c>
      <c r="J30" s="3">
        <v>13.1</v>
      </c>
      <c r="K30" s="6">
        <v>73</v>
      </c>
      <c r="L30" s="3">
        <v>3.4</v>
      </c>
      <c r="M30" s="3">
        <v>22</v>
      </c>
      <c r="N30" s="3">
        <v>221.5</v>
      </c>
      <c r="O30" s="6" t="s">
        <v>30</v>
      </c>
      <c r="P30" s="7" t="s">
        <v>30</v>
      </c>
    </row>
    <row r="31" spans="1:16" s="32" customFormat="1" ht="16.5" customHeight="1">
      <c r="A31" s="39"/>
      <c r="B31" s="18" t="s">
        <v>26</v>
      </c>
      <c r="C31" s="2">
        <v>1012.8</v>
      </c>
      <c r="D31" s="3">
        <v>225.5</v>
      </c>
      <c r="E31" s="3">
        <v>172</v>
      </c>
      <c r="F31" s="3">
        <v>22.7</v>
      </c>
      <c r="G31" s="3">
        <v>26.6</v>
      </c>
      <c r="H31" s="3">
        <v>19.5</v>
      </c>
      <c r="I31" s="3">
        <v>38.5</v>
      </c>
      <c r="J31" s="3">
        <v>7.6</v>
      </c>
      <c r="K31" s="6">
        <v>74</v>
      </c>
      <c r="L31" s="3">
        <v>3.5</v>
      </c>
      <c r="M31" s="3">
        <v>32.8</v>
      </c>
      <c r="N31" s="3">
        <v>144.1</v>
      </c>
      <c r="O31" s="6" t="s">
        <v>30</v>
      </c>
      <c r="P31" s="7" t="s">
        <v>30</v>
      </c>
    </row>
    <row r="32" spans="1:16" s="32" customFormat="1" ht="16.5" customHeight="1">
      <c r="A32" s="39"/>
      <c r="B32" s="18" t="s">
        <v>27</v>
      </c>
      <c r="C32" s="2">
        <v>1017.2</v>
      </c>
      <c r="D32" s="3">
        <v>177.4</v>
      </c>
      <c r="E32" s="3">
        <v>144.5</v>
      </c>
      <c r="F32" s="3">
        <v>17.1</v>
      </c>
      <c r="G32" s="3">
        <v>21.3</v>
      </c>
      <c r="H32" s="3">
        <v>13.3</v>
      </c>
      <c r="I32" s="3">
        <v>33.1</v>
      </c>
      <c r="J32" s="3">
        <v>2.2</v>
      </c>
      <c r="K32" s="6">
        <v>71</v>
      </c>
      <c r="L32" s="3">
        <v>3.6</v>
      </c>
      <c r="M32" s="3">
        <v>23.6</v>
      </c>
      <c r="N32" s="3">
        <v>150.4</v>
      </c>
      <c r="O32" s="6" t="s">
        <v>30</v>
      </c>
      <c r="P32" s="7" t="s">
        <v>30</v>
      </c>
    </row>
    <row r="33" spans="1:16" s="32" customFormat="1" ht="16.5" customHeight="1">
      <c r="A33" s="39"/>
      <c r="B33" s="18" t="s">
        <v>28</v>
      </c>
      <c r="C33" s="2">
        <v>1019.6</v>
      </c>
      <c r="D33" s="3">
        <v>264.9</v>
      </c>
      <c r="E33" s="3">
        <v>104.5</v>
      </c>
      <c r="F33" s="3">
        <v>11.5</v>
      </c>
      <c r="G33" s="3">
        <v>15.5</v>
      </c>
      <c r="H33" s="3">
        <v>7.7</v>
      </c>
      <c r="I33" s="3">
        <v>28.4</v>
      </c>
      <c r="J33" s="3">
        <v>-0.7</v>
      </c>
      <c r="K33" s="6">
        <v>71</v>
      </c>
      <c r="L33" s="3">
        <v>4.3</v>
      </c>
      <c r="M33" s="3">
        <v>21.4</v>
      </c>
      <c r="N33" s="3">
        <v>104.1</v>
      </c>
      <c r="O33" s="6">
        <v>1</v>
      </c>
      <c r="P33" s="7">
        <v>1</v>
      </c>
    </row>
    <row r="34" spans="1:16" s="32" customFormat="1" ht="16.5" customHeight="1">
      <c r="A34" s="33"/>
      <c r="B34" s="19" t="s">
        <v>7</v>
      </c>
      <c r="C34" s="13">
        <v>1019.5</v>
      </c>
      <c r="D34" s="14">
        <v>282.1</v>
      </c>
      <c r="E34" s="14">
        <v>85.1</v>
      </c>
      <c r="F34" s="14">
        <v>6.7</v>
      </c>
      <c r="G34" s="14">
        <v>10.2</v>
      </c>
      <c r="H34" s="14">
        <v>3.4</v>
      </c>
      <c r="I34" s="14">
        <v>23.6</v>
      </c>
      <c r="J34" s="14">
        <v>-6.7</v>
      </c>
      <c r="K34" s="15">
        <v>72</v>
      </c>
      <c r="L34" s="14">
        <v>4.9</v>
      </c>
      <c r="M34" s="14">
        <v>27</v>
      </c>
      <c r="N34" s="14">
        <v>72.5</v>
      </c>
      <c r="O34" s="15">
        <v>11</v>
      </c>
      <c r="P34" s="16">
        <v>14</v>
      </c>
    </row>
    <row r="35" spans="1:16" s="55" customFormat="1" ht="13.5" customHeight="1">
      <c r="A35" s="53" t="s">
        <v>5</v>
      </c>
      <c r="B35" s="53"/>
      <c r="C35" s="53"/>
      <c r="D35" s="54"/>
      <c r="E35" s="54"/>
      <c r="F35" s="53"/>
      <c r="G35" s="54"/>
      <c r="H35" s="54"/>
      <c r="I35" s="54"/>
      <c r="J35" s="54"/>
      <c r="K35" s="54"/>
      <c r="L35" s="54"/>
      <c r="M35" s="54"/>
      <c r="N35" s="54"/>
      <c r="P35" s="54"/>
    </row>
    <row r="36" spans="1:14" s="1" customFormat="1" ht="13.5" customHeight="1">
      <c r="A36" s="1" t="s">
        <v>31</v>
      </c>
      <c r="B36" s="17"/>
      <c r="C36" s="17"/>
      <c r="D36" s="56"/>
      <c r="F36" s="17"/>
      <c r="G36" s="17"/>
      <c r="H36" s="1" t="s">
        <v>57</v>
      </c>
      <c r="N36" s="57"/>
    </row>
    <row r="37" spans="1:14" s="1" customFormat="1" ht="13.5" customHeight="1">
      <c r="A37" s="1" t="s">
        <v>32</v>
      </c>
      <c r="D37" s="56"/>
      <c r="H37" s="1" t="s">
        <v>41</v>
      </c>
      <c r="N37" s="57"/>
    </row>
    <row r="38" spans="1:14" s="1" customFormat="1" ht="13.5" customHeight="1">
      <c r="A38" s="1" t="s">
        <v>33</v>
      </c>
      <c r="D38" s="56"/>
      <c r="H38" s="1" t="s">
        <v>56</v>
      </c>
      <c r="N38" s="57"/>
    </row>
    <row r="39" spans="1:14" s="1" customFormat="1" ht="13.5" customHeight="1">
      <c r="A39" s="1" t="s">
        <v>34</v>
      </c>
      <c r="D39" s="56"/>
      <c r="H39" s="1" t="s">
        <v>42</v>
      </c>
      <c r="N39" s="57"/>
    </row>
    <row r="40" spans="4:14" s="1" customFormat="1" ht="13.5" customHeight="1">
      <c r="D40" s="56"/>
      <c r="H40" s="1" t="s">
        <v>43</v>
      </c>
      <c r="N40" s="57"/>
    </row>
    <row r="41" spans="4:14" s="58" customFormat="1" ht="11.25">
      <c r="D41" s="59"/>
      <c r="N41" s="60"/>
    </row>
  </sheetData>
  <sheetProtection/>
  <mergeCells count="14">
    <mergeCell ref="N3:N4"/>
    <mergeCell ref="O3:P3"/>
    <mergeCell ref="A5:B5"/>
    <mergeCell ref="A6:B6"/>
    <mergeCell ref="A7:B7"/>
    <mergeCell ref="A8:B8"/>
    <mergeCell ref="A3:B4"/>
    <mergeCell ref="C3:C4"/>
    <mergeCell ref="D3:E3"/>
    <mergeCell ref="F3:J3"/>
    <mergeCell ref="K3:K4"/>
    <mergeCell ref="L3:M3"/>
    <mergeCell ref="A9:B9"/>
    <mergeCell ref="A22:B22"/>
  </mergeCells>
  <printOptions/>
  <pageMargins left="0.7" right="0.7" top="0.75" bottom="0.75" header="0.3" footer="0.3"/>
  <pageSetup horizontalDpi="600" verticalDpi="600" orientation="landscape" paperSize="8" r:id="rId1"/>
  <ignoredErrors>
    <ignoredError sqref="B24:B34 A11:B12 A10 B9 A6:B8 A9" numberStoredAsText="1"/>
    <ignoredError sqref="C9:M9 O9" formulaRange="1"/>
    <ignoredError sqref="N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企画課</cp:lastModifiedBy>
  <cp:lastPrinted>2016-02-23T07:01:44Z</cp:lastPrinted>
  <dcterms:created xsi:type="dcterms:W3CDTF">2006-08-29T01:35:46Z</dcterms:created>
  <dcterms:modified xsi:type="dcterms:W3CDTF">2016-05-31T00:47:38Z</dcterms:modified>
  <cp:category/>
  <cp:version/>
  <cp:contentType/>
  <cp:contentStatus/>
</cp:coreProperties>
</file>