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６．要介護(支援)認定者の推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<sst xmlns="http://schemas.openxmlformats.org/spreadsheetml/2006/main" count="29" uniqueCount="21">
  <si>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要介護1</t>
  </si>
  <si>
    <t>要介護2</t>
  </si>
  <si>
    <t>要介護3</t>
  </si>
  <si>
    <t>要介護4</t>
  </si>
  <si>
    <t>要介護5</t>
  </si>
  <si>
    <t>認定区分</t>
  </si>
  <si>
    <t>認定者数</t>
  </si>
  <si>
    <t>構成比</t>
  </si>
  <si>
    <t>認定者総数</t>
  </si>
  <si>
    <t>要支援1</t>
  </si>
  <si>
    <t>要支援2</t>
  </si>
  <si>
    <t>各年度末現在　単位：人、％</t>
  </si>
  <si>
    <t>平成23年度</t>
  </si>
  <si>
    <t>平成24年度</t>
  </si>
  <si>
    <t>平成25年度</t>
  </si>
  <si>
    <t>平成26年度</t>
  </si>
  <si>
    <t>平成27年度</t>
  </si>
  <si>
    <t>認定者数</t>
  </si>
  <si>
    <t>構成比</t>
  </si>
  <si>
    <t>平成28年度</t>
  </si>
  <si>
    <t>資料：町民福祉部福祉課　介護保険事業状況報告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</si>
</sst>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);[Red]\(#,##0.0\)"/>
    <numFmt numFmtId="179" formatCode="#,##0.0_ "/>
    <numFmt numFmtId="180" formatCode="#,##0.00_ "/>
    <numFmt numFmtId="181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78" fontId="3" fillId="0" borderId="10" xfId="0" applyNumberFormat="1" applyFont="1" applyBorder="1" applyAlignment="1" applyProtection="1">
      <alignment vertical="center"/>
      <protection hidden="1"/>
    </xf>
    <xf numFmtId="178" fontId="3" fillId="0" borderId="11" xfId="0" applyNumberFormat="1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179" fontId="3" fillId="0" borderId="16" xfId="0" applyNumberFormat="1" applyFont="1" applyBorder="1" applyAlignment="1" applyProtection="1">
      <alignment vertical="center"/>
      <protection hidden="1"/>
    </xf>
    <xf numFmtId="176" fontId="3" fillId="0" borderId="17" xfId="0" applyNumberFormat="1" applyFont="1" applyBorder="1" applyAlignment="1" applyProtection="1">
      <alignment vertical="center"/>
      <protection hidden="1"/>
    </xf>
    <xf numFmtId="178" fontId="3" fillId="0" borderId="17" xfId="0" applyNumberFormat="1" applyFont="1" applyBorder="1" applyAlignment="1" applyProtection="1">
      <alignment vertical="center"/>
      <protection hidden="1"/>
    </xf>
    <xf numFmtId="178" fontId="3" fillId="0" borderId="18" xfId="0" applyNumberFormat="1" applyFont="1" applyBorder="1" applyAlignment="1" applyProtection="1">
      <alignment vertical="center"/>
      <protection hidden="1"/>
    </xf>
    <xf numFmtId="176" fontId="3" fillId="0" borderId="18" xfId="0" applyNumberFormat="1" applyFont="1" applyBorder="1" applyAlignment="1" applyProtection="1">
      <alignment vertical="center"/>
      <protection hidden="1"/>
    </xf>
    <xf numFmtId="176" fontId="3" fillId="0" borderId="19" xfId="0" applyNumberFormat="1" applyFont="1" applyBorder="1" applyAlignment="1" applyProtection="1">
      <alignment vertical="center"/>
      <protection hidden="1"/>
    </xf>
    <xf numFmtId="179" fontId="3" fillId="0" borderId="20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178" fontId="3" fillId="0" borderId="21" xfId="0" applyNumberFormat="1" applyFont="1" applyBorder="1" applyAlignment="1" applyProtection="1">
      <alignment vertical="center"/>
      <protection hidden="1"/>
    </xf>
    <xf numFmtId="178" fontId="3" fillId="0" borderId="22" xfId="0" applyNumberFormat="1" applyFont="1" applyBorder="1" applyAlignment="1" applyProtection="1">
      <alignment vertical="center"/>
      <protection hidden="1"/>
    </xf>
    <xf numFmtId="179" fontId="3" fillId="0" borderId="23" xfId="0" applyNumberFormat="1" applyFont="1" applyBorder="1" applyAlignment="1" applyProtection="1">
      <alignment vertical="center"/>
      <protection hidden="1"/>
    </xf>
    <xf numFmtId="176" fontId="3" fillId="0" borderId="17" xfId="0" applyNumberFormat="1" applyFont="1" applyBorder="1" applyAlignment="1" applyProtection="1">
      <alignment vertical="center"/>
      <protection hidden="1" locked="0"/>
    </xf>
    <xf numFmtId="176" fontId="3" fillId="0" borderId="18" xfId="0" applyNumberFormat="1" applyFont="1" applyBorder="1" applyAlignment="1" applyProtection="1">
      <alignment vertical="center"/>
      <protection hidden="1" locked="0"/>
    </xf>
    <xf numFmtId="176" fontId="3" fillId="0" borderId="19" xfId="0" applyNumberFormat="1" applyFont="1" applyBorder="1" applyAlignment="1" applyProtection="1">
      <alignment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 shrinkToFit="1"/>
      <protection hidden="1"/>
    </xf>
    <xf numFmtId="176" fontId="3" fillId="0" borderId="25" xfId="0" applyNumberFormat="1" applyFont="1" applyBorder="1" applyAlignment="1" applyProtection="1">
      <alignment horizontal="center" vertical="center" shrinkToFit="1"/>
      <protection hidden="1"/>
    </xf>
    <xf numFmtId="176" fontId="3" fillId="0" borderId="26" xfId="0" applyNumberFormat="1" applyFont="1" applyBorder="1" applyAlignment="1" applyProtection="1">
      <alignment horizontal="center" vertical="center" shrinkToFi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view="pageLayout" workbookViewId="0" topLeftCell="A1">
      <selection activeCell="G15" sqref="G15"/>
    </sheetView>
  </sheetViews>
  <sheetFormatPr defaultColWidth="9.00390625" defaultRowHeight="13.5"/>
  <cols>
    <col min="1" max="1" width="13.125" style="3" customWidth="1"/>
    <col min="2" max="13" width="7.50390625" style="3" customWidth="1"/>
    <col min="14" max="16384" width="9.00390625" style="3" customWidth="1"/>
  </cols>
  <sheetData>
    <row r="1" ht="16.5" customHeight="1">
      <c r="A1" s="2"/>
    </row>
    <row r="2" spans="1:13" ht="15.75" customHeight="1">
      <c r="A2" s="2"/>
      <c r="G2" s="4"/>
      <c r="I2" s="4"/>
      <c r="K2" s="4"/>
      <c r="M2" s="4" t="s">
        <v>11</v>
      </c>
    </row>
    <row r="3" spans="1:13" ht="30" customHeight="1">
      <c r="A3" s="34" t="s">
        <v>5</v>
      </c>
      <c r="B3" s="31" t="s">
        <v>12</v>
      </c>
      <c r="C3" s="33"/>
      <c r="D3" s="30" t="s">
        <v>13</v>
      </c>
      <c r="E3" s="31"/>
      <c r="F3" s="30" t="s">
        <v>14</v>
      </c>
      <c r="G3" s="31"/>
      <c r="H3" s="30" t="s">
        <v>15</v>
      </c>
      <c r="I3" s="31"/>
      <c r="J3" s="31" t="s">
        <v>16</v>
      </c>
      <c r="K3" s="33"/>
      <c r="L3" s="31" t="s">
        <v>19</v>
      </c>
      <c r="M3" s="32"/>
    </row>
    <row r="4" spans="1:13" ht="20.25" customHeight="1">
      <c r="A4" s="35"/>
      <c r="B4" s="27" t="s">
        <v>17</v>
      </c>
      <c r="C4" s="27" t="s">
        <v>18</v>
      </c>
      <c r="D4" s="27" t="s">
        <v>17</v>
      </c>
      <c r="E4" s="28" t="s">
        <v>18</v>
      </c>
      <c r="F4" s="27" t="s">
        <v>17</v>
      </c>
      <c r="G4" s="28" t="s">
        <v>18</v>
      </c>
      <c r="H4" s="27" t="s">
        <v>17</v>
      </c>
      <c r="I4" s="28" t="s">
        <v>18</v>
      </c>
      <c r="J4" s="27" t="s">
        <v>17</v>
      </c>
      <c r="K4" s="28" t="s">
        <v>18</v>
      </c>
      <c r="L4" s="27" t="s">
        <v>6</v>
      </c>
      <c r="M4" s="29" t="s">
        <v>7</v>
      </c>
    </row>
    <row r="5" spans="1:14" ht="20.25" customHeight="1">
      <c r="A5" s="9" t="s">
        <v>9</v>
      </c>
      <c r="B5" s="14">
        <v>53</v>
      </c>
      <c r="C5" s="15">
        <f>B5/B12*100</f>
        <v>7.076101468624834</v>
      </c>
      <c r="D5" s="14">
        <v>83</v>
      </c>
      <c r="E5" s="21">
        <f>D5/D12*100</f>
        <v>9.952038369304557</v>
      </c>
      <c r="F5" s="14">
        <v>92</v>
      </c>
      <c r="G5" s="21">
        <f>F5/F12*100</f>
        <v>10.3954802259887</v>
      </c>
      <c r="H5" s="14">
        <v>96</v>
      </c>
      <c r="I5" s="21">
        <f>H5/H12*100</f>
        <v>10.333692142088267</v>
      </c>
      <c r="J5" s="24">
        <v>91</v>
      </c>
      <c r="K5" s="21">
        <f>J5/J12*100</f>
        <v>9.469302809573362</v>
      </c>
      <c r="L5" s="24">
        <v>116</v>
      </c>
      <c r="M5" s="7">
        <f>L5/L12*100</f>
        <v>11.519364448857994</v>
      </c>
      <c r="N5" s="5"/>
    </row>
    <row r="6" spans="1:13" ht="20.25" customHeight="1">
      <c r="A6" s="10" t="s">
        <v>10</v>
      </c>
      <c r="B6" s="17">
        <v>70</v>
      </c>
      <c r="C6" s="16">
        <f>B6/B12*100</f>
        <v>9.345794392523365</v>
      </c>
      <c r="D6" s="17">
        <v>82</v>
      </c>
      <c r="E6" s="22">
        <f>D6/D12*100</f>
        <v>9.832134292565947</v>
      </c>
      <c r="F6" s="17">
        <v>84</v>
      </c>
      <c r="G6" s="22">
        <f>F6/F12*100</f>
        <v>9.491525423728813</v>
      </c>
      <c r="H6" s="17">
        <v>90</v>
      </c>
      <c r="I6" s="22">
        <f>H6/H12*100</f>
        <v>9.68783638320775</v>
      </c>
      <c r="J6" s="25">
        <v>106</v>
      </c>
      <c r="K6" s="22">
        <f>J6/J12*100</f>
        <v>11.030176899063475</v>
      </c>
      <c r="L6" s="25">
        <v>93</v>
      </c>
      <c r="M6" s="8">
        <f>L6/L12*100</f>
        <v>9.235352532274081</v>
      </c>
    </row>
    <row r="7" spans="1:13" ht="20.25" customHeight="1">
      <c r="A7" s="10" t="s">
        <v>0</v>
      </c>
      <c r="B7" s="17">
        <v>190</v>
      </c>
      <c r="C7" s="16">
        <f>B7/B12*100</f>
        <v>25.367156208277702</v>
      </c>
      <c r="D7" s="17">
        <v>206</v>
      </c>
      <c r="E7" s="22">
        <f>D7/D12*100</f>
        <v>24.700239808153476</v>
      </c>
      <c r="F7" s="17">
        <v>240</v>
      </c>
      <c r="G7" s="22">
        <f>F7/F12*100</f>
        <v>27.11864406779661</v>
      </c>
      <c r="H7" s="17">
        <v>237</v>
      </c>
      <c r="I7" s="22">
        <f>H7/H12*100</f>
        <v>25.511302475780408</v>
      </c>
      <c r="J7" s="25">
        <v>253</v>
      </c>
      <c r="K7" s="22">
        <f>J7/J12*100</f>
        <v>26.326742976066598</v>
      </c>
      <c r="L7" s="25">
        <v>263</v>
      </c>
      <c r="M7" s="8">
        <f>L7/L12*100</f>
        <v>26.11717974180735</v>
      </c>
    </row>
    <row r="8" spans="1:13" ht="20.25" customHeight="1">
      <c r="A8" s="10" t="s">
        <v>1</v>
      </c>
      <c r="B8" s="17">
        <v>149</v>
      </c>
      <c r="C8" s="16">
        <f>B8/B12*100</f>
        <v>19.893190921228303</v>
      </c>
      <c r="D8" s="17">
        <v>147</v>
      </c>
      <c r="E8" s="22">
        <f>D8/D12*100</f>
        <v>17.62589928057554</v>
      </c>
      <c r="F8" s="17">
        <v>156</v>
      </c>
      <c r="G8" s="22">
        <f>F8/F12*100</f>
        <v>17.627118644067796</v>
      </c>
      <c r="H8" s="17">
        <v>165</v>
      </c>
      <c r="I8" s="22">
        <f>H8/H12*100</f>
        <v>17.761033369214207</v>
      </c>
      <c r="J8" s="25">
        <v>164</v>
      </c>
      <c r="K8" s="22">
        <f>J8/J12*100</f>
        <v>17.065556711758585</v>
      </c>
      <c r="L8" s="25">
        <v>174</v>
      </c>
      <c r="M8" s="8">
        <f>L8/L12*100</f>
        <v>17.27904667328699</v>
      </c>
    </row>
    <row r="9" spans="1:13" ht="20.25" customHeight="1">
      <c r="A9" s="10" t="s">
        <v>2</v>
      </c>
      <c r="B9" s="17">
        <v>104</v>
      </c>
      <c r="C9" s="16">
        <f>B9/B12*100</f>
        <v>13.885180240320427</v>
      </c>
      <c r="D9" s="17">
        <v>118</v>
      </c>
      <c r="E9" s="22">
        <v>14.2</v>
      </c>
      <c r="F9" s="17">
        <v>117</v>
      </c>
      <c r="G9" s="22">
        <f>F9/F12*100</f>
        <v>13.220338983050848</v>
      </c>
      <c r="H9" s="17">
        <v>125</v>
      </c>
      <c r="I9" s="22">
        <f>H9/H12*100</f>
        <v>13.455328310010763</v>
      </c>
      <c r="J9" s="25">
        <v>126</v>
      </c>
      <c r="K9" s="22">
        <f>J9/J12*100</f>
        <v>13.111342351716962</v>
      </c>
      <c r="L9" s="25">
        <v>150</v>
      </c>
      <c r="M9" s="8">
        <f>L9/L12*100</f>
        <v>14.895729890764647</v>
      </c>
    </row>
    <row r="10" spans="1:13" ht="20.25" customHeight="1">
      <c r="A10" s="10" t="s">
        <v>3</v>
      </c>
      <c r="B10" s="17">
        <v>92</v>
      </c>
      <c r="C10" s="16">
        <f>B10/B12*100</f>
        <v>12.283044058744993</v>
      </c>
      <c r="D10" s="17">
        <v>111</v>
      </c>
      <c r="E10" s="22">
        <f>D10/D12*100</f>
        <v>13.309352517985612</v>
      </c>
      <c r="F10" s="17">
        <v>115</v>
      </c>
      <c r="G10" s="22">
        <f>F10/F12*100</f>
        <v>12.994350282485875</v>
      </c>
      <c r="H10" s="17">
        <v>127</v>
      </c>
      <c r="I10" s="22">
        <f>H10/H12*100</f>
        <v>13.670613562970937</v>
      </c>
      <c r="J10" s="25">
        <v>127</v>
      </c>
      <c r="K10" s="22">
        <f>J10/J12*100</f>
        <v>13.215400624349636</v>
      </c>
      <c r="L10" s="25">
        <v>126</v>
      </c>
      <c r="M10" s="8">
        <f>L10/L12*100</f>
        <v>12.512413108242304</v>
      </c>
    </row>
    <row r="11" spans="1:13" ht="20.25" customHeight="1">
      <c r="A11" s="11" t="s">
        <v>4</v>
      </c>
      <c r="B11" s="18">
        <v>91</v>
      </c>
      <c r="C11" s="16">
        <f>B11/B12*100</f>
        <v>12.149532710280374</v>
      </c>
      <c r="D11" s="18">
        <v>87</v>
      </c>
      <c r="E11" s="22">
        <f>D11/D12*100</f>
        <v>10.431654676258994</v>
      </c>
      <c r="F11" s="18">
        <v>81</v>
      </c>
      <c r="G11" s="22">
        <f>F11/F12*100</f>
        <v>9.152542372881356</v>
      </c>
      <c r="H11" s="18">
        <v>89</v>
      </c>
      <c r="I11" s="22">
        <f>H11/H12*100</f>
        <v>9.580193756727665</v>
      </c>
      <c r="J11" s="26">
        <v>94</v>
      </c>
      <c r="K11" s="22">
        <f>J11/J12*100</f>
        <v>9.781477627471384</v>
      </c>
      <c r="L11" s="26">
        <v>85</v>
      </c>
      <c r="M11" s="8">
        <f>L11/L12*100</f>
        <v>8.440913604766633</v>
      </c>
    </row>
    <row r="12" spans="1:13" ht="20.25" customHeight="1">
      <c r="A12" s="12" t="s">
        <v>8</v>
      </c>
      <c r="B12" s="20">
        <f>SUM(B5:B11)</f>
        <v>749</v>
      </c>
      <c r="C12" s="19">
        <f>SUM(C5:C11)</f>
        <v>99.99999999999999</v>
      </c>
      <c r="D12" s="20">
        <f>SUM(D5:D11)</f>
        <v>834</v>
      </c>
      <c r="E12" s="23">
        <v>100</v>
      </c>
      <c r="F12" s="20">
        <f aca="true" t="shared" si="0" ref="F12:K12">SUM(F5:F11)</f>
        <v>885</v>
      </c>
      <c r="G12" s="23">
        <f t="shared" si="0"/>
        <v>100</v>
      </c>
      <c r="H12" s="20">
        <f t="shared" si="0"/>
        <v>929</v>
      </c>
      <c r="I12" s="23">
        <f t="shared" si="0"/>
        <v>100.00000000000001</v>
      </c>
      <c r="J12" s="20">
        <f t="shared" si="0"/>
        <v>961</v>
      </c>
      <c r="K12" s="23">
        <f t="shared" si="0"/>
        <v>100.00000000000001</v>
      </c>
      <c r="L12" s="20">
        <f>SUM(L5:L11)</f>
        <v>1007</v>
      </c>
      <c r="M12" s="13">
        <f>SUM(M5:M11)</f>
        <v>99.99999999999999</v>
      </c>
    </row>
    <row r="13" ht="13.5">
      <c r="A13" s="1" t="s">
        <v>20</v>
      </c>
    </row>
    <row r="14" spans="1:13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/>
  <mergeCells count="7">
    <mergeCell ref="H3:I3"/>
    <mergeCell ref="L3:M3"/>
    <mergeCell ref="J3:K3"/>
    <mergeCell ref="F3:G3"/>
    <mergeCell ref="A3:A4"/>
    <mergeCell ref="B3:C3"/>
    <mergeCell ref="D3:E3"/>
  </mergeCells>
  <printOptions/>
  <pageMargins left="0.7086614173228347" right="0.7086614173228347" top="0.7480314960629921" bottom="0.7480314960629921" header="0.6145833333333334" footer="0.31496062992125984"/>
  <pageSetup fitToHeight="1" fitToWidth="1" horizontalDpi="600" verticalDpi="600" orientation="landscape" paperSize="9" r:id="rId1"/>
  <headerFooter scaleWithDoc="0">
    <oddHeader>&amp;L
&amp;"ＭＳ ゴシック,太字"&amp;12 ６．要介護（支援）認定者の推移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cp:lastPrinted>2018-03-19T02:14:49Z</cp:lastPrinted>
  <dcterms:created xsi:type="dcterms:W3CDTF">2007-09-18T08:24:31Z</dcterms:created>
  <dcterms:modified xsi:type="dcterms:W3CDTF">2019-02-19T04:57:25Z</dcterms:modified>
  <cp:category/>
  <cp:version/>
  <cp:contentType/>
  <cp:contentStatus/>
</cp:coreProperties>
</file>