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05" windowWidth="14700" windowHeight="8805" firstSheet="2" activeTab="2"/>
  </bookViews>
  <sheets>
    <sheet name="Sheet2" sheetId="1" state="hidden" r:id="rId1"/>
    <sheet name="Sheet3" sheetId="2" state="hidden" r:id="rId2"/>
    <sheet name="１．人口及び世帯数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<sst xmlns="http://schemas.openxmlformats.org/spreadsheetml/2006/main" count="60" uniqueCount="60">
  <si>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世　　帯　　数</t>
  </si>
  <si>
    <t>総　　　　数</t>
  </si>
  <si>
    <t>男</t>
  </si>
  <si>
    <t>女</t>
  </si>
  <si>
    <t>各年３月31日現在　単位：世帯、人</t>
  </si>
  <si>
    <t>前年(回)に
対する増減</t>
  </si>
  <si>
    <t>人口密度
（１㎢当たり）</t>
  </si>
  <si>
    <t>人　　　　　口</t>
  </si>
  <si>
    <t>(注) 国勢調査（10月１日現在）</t>
  </si>
  <si>
    <t>　　　 ２２</t>
  </si>
  <si>
    <t>１世帯当たり
人員</t>
  </si>
  <si>
    <t xml:space="preserve">   年</t>
  </si>
  <si>
    <t>　     ２５</t>
  </si>
  <si>
    <t>資料：町民福祉部住民課「住民基本台帳」調</t>
  </si>
  <si>
    <t>国勢調査</t>
  </si>
  <si>
    <t>　     ２８</t>
  </si>
  <si>
    <t>(注) 住民基本台帳法の改正により、平成24年７月９日から外国人住民数、世帯数を含む</t>
  </si>
  <si>
    <t>　   　５９</t>
  </si>
  <si>
    <t>　   　６０</t>
  </si>
  <si>
    <t>　   　６１</t>
  </si>
  <si>
    <t>　   　６２</t>
  </si>
  <si>
    <t>　   　６３</t>
  </si>
  <si>
    <t>　    　２</t>
  </si>
  <si>
    <t>　    　３</t>
  </si>
  <si>
    <t>　      ４</t>
  </si>
  <si>
    <t>　    　５</t>
  </si>
  <si>
    <t xml:space="preserve">      　６</t>
  </si>
  <si>
    <t xml:space="preserve">      　７</t>
  </si>
  <si>
    <t>　      ８</t>
  </si>
  <si>
    <t xml:space="preserve">        ９</t>
  </si>
  <si>
    <t xml:space="preserve"> 　    １０</t>
  </si>
  <si>
    <t>　     １１</t>
  </si>
  <si>
    <t>　     １２</t>
  </si>
  <si>
    <t>　     １３</t>
  </si>
  <si>
    <t xml:space="preserve">     　１４</t>
  </si>
  <si>
    <t xml:space="preserve">     　１５</t>
  </si>
  <si>
    <t xml:space="preserve">       １６</t>
  </si>
  <si>
    <t>　     １７</t>
  </si>
  <si>
    <t>　     １８</t>
  </si>
  <si>
    <t xml:space="preserve">     　１９</t>
  </si>
  <si>
    <t>　     ２０</t>
  </si>
  <si>
    <t>　     ２１</t>
  </si>
  <si>
    <t xml:space="preserve">     　２２</t>
  </si>
  <si>
    <t>　     ２３</t>
  </si>
  <si>
    <t>　     ２４</t>
  </si>
  <si>
    <t>　     ２６</t>
  </si>
  <si>
    <t>　     ２７</t>
  </si>
  <si>
    <t>　     ２９</t>
  </si>
  <si>
    <t>　     ３０</t>
  </si>
  <si>
    <t>　　 　５５</t>
  </si>
  <si>
    <t>　　 　６０</t>
  </si>
  <si>
    <t>　　　　７</t>
  </si>
  <si>
    <t>　　　 １２</t>
  </si>
  <si>
    <t>　　　 １７</t>
  </si>
  <si>
    <t>　　　 ２７</t>
  </si>
  <si>
    <t xml:space="preserve">  平成  元　年</t>
  </si>
  <si>
    <t xml:space="preserve"> 昭和　５０　年</t>
  </si>
  <si>
    <t xml:space="preserve"> 平成　 ２　 年</t>
  </si>
  <si>
    <t xml:space="preserve"> 昭和　５８  年</t>
  </si>
  <si>
    <t>　     ３１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</si>
</sst>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_ "/>
    <numFmt numFmtId="181" formatCode="0.0_);[Red]\(0.0\)"/>
    <numFmt numFmtId="182" formatCode="#,##0.0_);[Red]\(#,##0.0\)"/>
    <numFmt numFmtId="183" formatCode="0;&quot;△ &quot;0"/>
  </numFmts>
  <fonts count="3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3" fontId="0" fillId="0" borderId="0" xfId="0" applyNumberFormat="1" applyFill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 vertical="center" wrapText="1" indent="1"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183" fontId="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182" fontId="1" fillId="0" borderId="11" xfId="0" applyNumberFormat="1" applyFont="1" applyBorder="1" applyAlignment="1" applyProtection="1">
      <alignment horizontal="right" vertical="center" wrapText="1" inden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3" fontId="1" fillId="0" borderId="13" xfId="0" applyNumberFormat="1" applyFont="1" applyBorder="1" applyAlignment="1" applyProtection="1">
      <alignment horizontal="right" vertical="center" wrapText="1" indent="1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49" fontId="1" fillId="0" borderId="11" xfId="0" applyNumberFormat="1" applyFont="1" applyBorder="1" applyAlignment="1" applyProtection="1" quotePrefix="1">
      <alignment horizontal="left" vertical="center" wrapText="1"/>
      <protection hidden="1"/>
    </xf>
    <xf numFmtId="49" fontId="1" fillId="0" borderId="14" xfId="0" applyNumberFormat="1" applyFont="1" applyBorder="1" applyAlignment="1" applyProtection="1" quotePrefix="1">
      <alignment horizontal="left" vertical="center" wrapText="1"/>
      <protection hidden="1"/>
    </xf>
    <xf numFmtId="3" fontId="1" fillId="0" borderId="15" xfId="0" applyNumberFormat="1" applyFont="1" applyBorder="1" applyAlignment="1" applyProtection="1">
      <alignment horizontal="right" vertical="center" wrapText="1" indent="1"/>
      <protection hidden="1"/>
    </xf>
    <xf numFmtId="3" fontId="1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6" xfId="0" applyNumberFormat="1" applyFont="1" applyBorder="1" applyAlignment="1" applyProtection="1">
      <alignment horizontal="right" vertical="center" wrapText="1" indent="1"/>
      <protection hidden="1"/>
    </xf>
    <xf numFmtId="183" fontId="1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4" fontId="1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82" fontId="1" fillId="0" borderId="17" xfId="0" applyNumberFormat="1" applyFont="1" applyBorder="1" applyAlignment="1" applyProtection="1">
      <alignment horizontal="right" vertical="center" wrapText="1" indent="1"/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38" fontId="1" fillId="0" borderId="10" xfId="48" applyFont="1" applyFill="1" applyBorder="1" applyAlignment="1" applyProtection="1">
      <alignment horizontal="right" vertical="center" wrapText="1" indent="1"/>
      <protection hidden="1"/>
    </xf>
    <xf numFmtId="49" fontId="1" fillId="0" borderId="19" xfId="0" applyNumberFormat="1" applyFont="1" applyBorder="1" applyAlignment="1" applyProtection="1" quotePrefix="1">
      <alignment vertical="center" wrapText="1"/>
      <protection hidden="1"/>
    </xf>
    <xf numFmtId="49" fontId="1" fillId="0" borderId="20" xfId="0" applyNumberFormat="1" applyFont="1" applyBorder="1" applyAlignment="1" applyProtection="1" quotePrefix="1">
      <alignment vertical="center" wrapText="1"/>
      <protection hidden="1"/>
    </xf>
    <xf numFmtId="49" fontId="1" fillId="0" borderId="19" xfId="0" applyNumberFormat="1" applyFont="1" applyBorder="1" applyAlignment="1" applyProtection="1">
      <alignment vertical="center" wrapText="1"/>
      <protection hidden="1"/>
    </xf>
    <xf numFmtId="49" fontId="1" fillId="0" borderId="20" xfId="0" applyNumberFormat="1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 quotePrefix="1">
      <alignment vertical="center" wrapText="1"/>
      <protection hidden="1"/>
    </xf>
    <xf numFmtId="0" fontId="1" fillId="0" borderId="20" xfId="0" applyFont="1" applyBorder="1" applyAlignment="1" applyProtection="1" quotePrefix="1">
      <alignment vertical="center" wrapText="1"/>
      <protection hidden="1"/>
    </xf>
    <xf numFmtId="0" fontId="1" fillId="0" borderId="21" xfId="0" applyFont="1" applyBorder="1" applyAlignment="1" applyProtection="1" quotePrefix="1">
      <alignment vertical="center" wrapText="1"/>
      <protection hidden="1"/>
    </xf>
    <xf numFmtId="0" fontId="1" fillId="0" borderId="22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23" xfId="0" applyFont="1" applyBorder="1" applyAlignment="1" applyProtection="1" quotePrefix="1">
      <alignment vertical="center" wrapText="1"/>
      <protection hidden="1"/>
    </xf>
    <xf numFmtId="3" fontId="1" fillId="0" borderId="24" xfId="0" applyNumberFormat="1" applyFont="1" applyBorder="1" applyAlignment="1" applyProtection="1">
      <alignment horizontal="right" vertical="center" wrapText="1" indent="1"/>
      <protection hidden="1"/>
    </xf>
    <xf numFmtId="3" fontId="1" fillId="0" borderId="25" xfId="0" applyNumberFormat="1" applyFont="1" applyFill="1" applyBorder="1" applyAlignment="1" applyProtection="1">
      <alignment horizontal="right" vertical="center" wrapText="1" indent="1"/>
      <protection hidden="1"/>
    </xf>
    <xf numFmtId="182" fontId="1" fillId="0" borderId="26" xfId="0" applyNumberFormat="1" applyFont="1" applyBorder="1" applyAlignment="1" applyProtection="1">
      <alignment horizontal="right" vertical="center" wrapText="1" indent="1"/>
      <protection hidden="1"/>
    </xf>
    <xf numFmtId="3" fontId="1" fillId="0" borderId="12" xfId="0" applyNumberFormat="1" applyFont="1" applyBorder="1" applyAlignment="1" applyProtection="1">
      <alignment horizontal="right" vertical="center" wrapText="1" indent="1"/>
      <protection hidden="1"/>
    </xf>
    <xf numFmtId="182" fontId="1" fillId="0" borderId="14" xfId="0" applyNumberFormat="1" applyFont="1" applyBorder="1" applyAlignment="1" applyProtection="1">
      <alignment horizontal="right" vertical="center" wrapText="1" indent="1"/>
      <protection hidden="1"/>
    </xf>
    <xf numFmtId="3" fontId="1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27" xfId="0" applyNumberFormat="1" applyFont="1" applyBorder="1" applyAlignment="1" applyProtection="1">
      <alignment horizontal="right" vertical="center" wrapText="1" indent="1"/>
      <protection hidden="1"/>
    </xf>
    <xf numFmtId="38" fontId="1" fillId="0" borderId="12" xfId="48" applyFont="1" applyFill="1" applyBorder="1" applyAlignment="1" applyProtection="1">
      <alignment horizontal="right" vertical="center" wrapText="1" indent="1"/>
      <protection hidden="1"/>
    </xf>
    <xf numFmtId="4" fontId="1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28" xfId="0" applyNumberFormat="1" applyFont="1" applyBorder="1" applyAlignment="1" applyProtection="1">
      <alignment horizontal="right" vertical="center" wrapText="1" indent="1"/>
      <protection hidden="1"/>
    </xf>
    <xf numFmtId="3" fontId="1" fillId="0" borderId="29" xfId="0" applyNumberFormat="1" applyFont="1" applyBorder="1" applyAlignment="1" applyProtection="1">
      <alignment horizontal="right" vertical="center" wrapText="1" indent="1"/>
      <protection hidden="1"/>
    </xf>
    <xf numFmtId="183" fontId="1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30" xfId="0" applyFont="1" applyBorder="1" applyAlignment="1" applyProtection="1">
      <alignment horizontal="justify"/>
      <protection hidden="1"/>
    </xf>
    <xf numFmtId="0" fontId="1" fillId="0" borderId="0" xfId="0" applyFont="1" applyAlignment="1" applyProtection="1">
      <alignment horizontal="justify"/>
      <protection hidden="1"/>
    </xf>
    <xf numFmtId="0" fontId="1" fillId="0" borderId="31" xfId="0" applyFont="1" applyBorder="1" applyAlignment="1" applyProtection="1">
      <alignment horizontal="center" vertical="center" textRotation="255" wrapText="1"/>
      <protection hidden="1"/>
    </xf>
    <xf numFmtId="0" fontId="1" fillId="0" borderId="32" xfId="0" applyFont="1" applyBorder="1" applyAlignment="1" applyProtection="1">
      <alignment horizontal="center" vertical="center" textRotation="255" wrapText="1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183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183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Layout" zoomScaleNormal="120" workbookViewId="0" topLeftCell="A1">
      <selection activeCell="D2" sqref="D2:F2"/>
    </sheetView>
  </sheetViews>
  <sheetFormatPr defaultColWidth="9.00390625" defaultRowHeight="13.5"/>
  <cols>
    <col min="1" max="1" width="2.625" style="2" customWidth="1"/>
    <col min="2" max="2" width="16.50390625" style="2" customWidth="1"/>
    <col min="3" max="3" width="14.75390625" style="2" customWidth="1"/>
    <col min="4" max="4" width="14.75390625" style="1" customWidth="1"/>
    <col min="5" max="6" width="14.75390625" style="2" customWidth="1"/>
    <col min="7" max="7" width="14.75390625" style="6" customWidth="1"/>
    <col min="8" max="8" width="14.75390625" style="1" customWidth="1"/>
    <col min="9" max="9" width="14.75390625" style="2" customWidth="1"/>
    <col min="10" max="16384" width="9.00390625" style="2" customWidth="1"/>
  </cols>
  <sheetData>
    <row r="1" spans="1:9" s="5" customFormat="1" ht="18.75" customHeight="1">
      <c r="A1" s="3"/>
      <c r="B1" s="4"/>
      <c r="C1" s="4"/>
      <c r="D1" s="4"/>
      <c r="F1" s="52" t="s">
        <v>4</v>
      </c>
      <c r="G1" s="53"/>
      <c r="H1" s="53"/>
      <c r="I1" s="53"/>
    </row>
    <row r="2" spans="1:9" ht="18" customHeight="1">
      <c r="A2" s="54" t="s">
        <v>11</v>
      </c>
      <c r="B2" s="55"/>
      <c r="C2" s="58" t="s">
        <v>0</v>
      </c>
      <c r="D2" s="60" t="s">
        <v>7</v>
      </c>
      <c r="E2" s="60"/>
      <c r="F2" s="60"/>
      <c r="G2" s="61" t="s">
        <v>5</v>
      </c>
      <c r="H2" s="63" t="s">
        <v>10</v>
      </c>
      <c r="I2" s="65" t="s">
        <v>6</v>
      </c>
    </row>
    <row r="3" spans="1:9" ht="18" customHeight="1">
      <c r="A3" s="56"/>
      <c r="B3" s="57"/>
      <c r="C3" s="59"/>
      <c r="D3" s="12" t="s">
        <v>1</v>
      </c>
      <c r="E3" s="13" t="s">
        <v>2</v>
      </c>
      <c r="F3" s="13" t="s">
        <v>3</v>
      </c>
      <c r="G3" s="62"/>
      <c r="H3" s="64"/>
      <c r="I3" s="66"/>
    </row>
    <row r="4" spans="1:9" ht="18" customHeight="1">
      <c r="A4" s="26"/>
      <c r="B4" s="27" t="s">
        <v>58</v>
      </c>
      <c r="C4" s="14">
        <v>6405</v>
      </c>
      <c r="D4" s="8">
        <f aca="true" t="shared" si="0" ref="D4:D39">SUM(E4:F4)</f>
        <v>21463</v>
      </c>
      <c r="E4" s="7">
        <v>10582</v>
      </c>
      <c r="F4" s="7">
        <v>10881</v>
      </c>
      <c r="G4" s="9">
        <v>284</v>
      </c>
      <c r="H4" s="10">
        <f aca="true" t="shared" si="1" ref="H4:H39">D4/C4</f>
        <v>3.350975800156128</v>
      </c>
      <c r="I4" s="11">
        <v>1056.8</v>
      </c>
    </row>
    <row r="5" spans="1:9" ht="18" customHeight="1">
      <c r="A5" s="26"/>
      <c r="B5" s="27" t="s">
        <v>17</v>
      </c>
      <c r="C5" s="14">
        <v>6610</v>
      </c>
      <c r="D5" s="8">
        <f t="shared" si="0"/>
        <v>21966</v>
      </c>
      <c r="E5" s="7">
        <v>10822</v>
      </c>
      <c r="F5" s="7">
        <v>11144</v>
      </c>
      <c r="G5" s="9">
        <f aca="true" t="shared" si="2" ref="G5:G39">D5-D4</f>
        <v>503</v>
      </c>
      <c r="H5" s="10">
        <f t="shared" si="1"/>
        <v>3.3231467473524963</v>
      </c>
      <c r="I5" s="11">
        <v>1081.5</v>
      </c>
    </row>
    <row r="6" spans="1:9" ht="18" customHeight="1">
      <c r="A6" s="26"/>
      <c r="B6" s="27" t="s">
        <v>18</v>
      </c>
      <c r="C6" s="14">
        <v>6749</v>
      </c>
      <c r="D6" s="8">
        <f t="shared" si="0"/>
        <v>22392</v>
      </c>
      <c r="E6" s="7">
        <v>11043</v>
      </c>
      <c r="F6" s="7">
        <v>11349</v>
      </c>
      <c r="G6" s="9">
        <f t="shared" si="2"/>
        <v>426</v>
      </c>
      <c r="H6" s="10">
        <f t="shared" si="1"/>
        <v>3.317824862942658</v>
      </c>
      <c r="I6" s="11">
        <v>1102.5</v>
      </c>
    </row>
    <row r="7" spans="1:9" ht="18" customHeight="1">
      <c r="A7" s="26"/>
      <c r="B7" s="27" t="s">
        <v>19</v>
      </c>
      <c r="C7" s="14">
        <v>6933</v>
      </c>
      <c r="D7" s="8">
        <f t="shared" si="0"/>
        <v>22936</v>
      </c>
      <c r="E7" s="7">
        <v>11340</v>
      </c>
      <c r="F7" s="7">
        <v>11596</v>
      </c>
      <c r="G7" s="9">
        <f t="shared" si="2"/>
        <v>544</v>
      </c>
      <c r="H7" s="10">
        <f t="shared" si="1"/>
        <v>3.3082359728833115</v>
      </c>
      <c r="I7" s="11">
        <v>1129.3</v>
      </c>
    </row>
    <row r="8" spans="1:9" ht="18" customHeight="1">
      <c r="A8" s="26"/>
      <c r="B8" s="27" t="s">
        <v>20</v>
      </c>
      <c r="C8" s="14">
        <v>7050</v>
      </c>
      <c r="D8" s="8">
        <f t="shared" si="0"/>
        <v>23154</v>
      </c>
      <c r="E8" s="7">
        <v>11438</v>
      </c>
      <c r="F8" s="7">
        <v>11716</v>
      </c>
      <c r="G8" s="9">
        <f t="shared" si="2"/>
        <v>218</v>
      </c>
      <c r="H8" s="10">
        <f t="shared" si="1"/>
        <v>3.284255319148936</v>
      </c>
      <c r="I8" s="11">
        <v>1140</v>
      </c>
    </row>
    <row r="9" spans="1:9" ht="18" customHeight="1">
      <c r="A9" s="26"/>
      <c r="B9" s="27" t="s">
        <v>21</v>
      </c>
      <c r="C9" s="14">
        <v>7125</v>
      </c>
      <c r="D9" s="8">
        <f t="shared" si="0"/>
        <v>23454</v>
      </c>
      <c r="E9" s="7">
        <v>11537</v>
      </c>
      <c r="F9" s="7">
        <v>11917</v>
      </c>
      <c r="G9" s="9">
        <f t="shared" si="2"/>
        <v>300</v>
      </c>
      <c r="H9" s="10">
        <f t="shared" si="1"/>
        <v>3.2917894736842106</v>
      </c>
      <c r="I9" s="11">
        <v>1154.8</v>
      </c>
    </row>
    <row r="10" spans="1:9" ht="18" customHeight="1">
      <c r="A10" s="26"/>
      <c r="B10" s="27" t="s">
        <v>55</v>
      </c>
      <c r="C10" s="14">
        <v>7260</v>
      </c>
      <c r="D10" s="8">
        <f t="shared" si="0"/>
        <v>23854</v>
      </c>
      <c r="E10" s="7">
        <v>11700</v>
      </c>
      <c r="F10" s="7">
        <v>12154</v>
      </c>
      <c r="G10" s="9">
        <f t="shared" si="2"/>
        <v>400</v>
      </c>
      <c r="H10" s="10">
        <f t="shared" si="1"/>
        <v>3.2856749311294764</v>
      </c>
      <c r="I10" s="11">
        <v>1170.5</v>
      </c>
    </row>
    <row r="11" spans="1:9" ht="18" customHeight="1">
      <c r="A11" s="26"/>
      <c r="B11" s="27" t="s">
        <v>22</v>
      </c>
      <c r="C11" s="14">
        <v>7464</v>
      </c>
      <c r="D11" s="8">
        <f t="shared" si="0"/>
        <v>24189</v>
      </c>
      <c r="E11" s="7">
        <v>11848</v>
      </c>
      <c r="F11" s="7">
        <v>12341</v>
      </c>
      <c r="G11" s="9">
        <f t="shared" si="2"/>
        <v>335</v>
      </c>
      <c r="H11" s="10">
        <f t="shared" si="1"/>
        <v>3.2407556270096465</v>
      </c>
      <c r="I11" s="11">
        <v>1186.9</v>
      </c>
    </row>
    <row r="12" spans="1:9" ht="18" customHeight="1">
      <c r="A12" s="28"/>
      <c r="B12" s="29" t="s">
        <v>23</v>
      </c>
      <c r="C12" s="14">
        <v>7664</v>
      </c>
      <c r="D12" s="8">
        <f t="shared" si="0"/>
        <v>24593</v>
      </c>
      <c r="E12" s="7">
        <v>12030</v>
      </c>
      <c r="F12" s="7">
        <v>12563</v>
      </c>
      <c r="G12" s="9">
        <f t="shared" si="2"/>
        <v>404</v>
      </c>
      <c r="H12" s="10">
        <f t="shared" si="1"/>
        <v>3.2088987473903967</v>
      </c>
      <c r="I12" s="11">
        <v>1206.7</v>
      </c>
    </row>
    <row r="13" spans="1:9" ht="18" customHeight="1">
      <c r="A13" s="26"/>
      <c r="B13" s="27" t="s">
        <v>24</v>
      </c>
      <c r="C13" s="14">
        <v>7857</v>
      </c>
      <c r="D13" s="8">
        <f t="shared" si="0"/>
        <v>24962</v>
      </c>
      <c r="E13" s="7">
        <v>12188</v>
      </c>
      <c r="F13" s="7">
        <v>12774</v>
      </c>
      <c r="G13" s="9">
        <f t="shared" si="2"/>
        <v>369</v>
      </c>
      <c r="H13" s="10">
        <f t="shared" si="1"/>
        <v>3.1770395825378643</v>
      </c>
      <c r="I13" s="11">
        <v>1224.8</v>
      </c>
    </row>
    <row r="14" spans="1:9" ht="18" customHeight="1">
      <c r="A14" s="26"/>
      <c r="B14" s="27" t="s">
        <v>25</v>
      </c>
      <c r="C14" s="14">
        <v>8061</v>
      </c>
      <c r="D14" s="8">
        <f t="shared" si="0"/>
        <v>25442</v>
      </c>
      <c r="E14" s="7">
        <v>12440</v>
      </c>
      <c r="F14" s="7">
        <v>13002</v>
      </c>
      <c r="G14" s="9">
        <f t="shared" si="2"/>
        <v>480</v>
      </c>
      <c r="H14" s="10">
        <f t="shared" si="1"/>
        <v>3.156184096265972</v>
      </c>
      <c r="I14" s="11">
        <v>1248.4</v>
      </c>
    </row>
    <row r="15" spans="1:9" ht="18" customHeight="1">
      <c r="A15" s="26"/>
      <c r="B15" s="27" t="s">
        <v>26</v>
      </c>
      <c r="C15" s="14">
        <v>8226</v>
      </c>
      <c r="D15" s="8">
        <f t="shared" si="0"/>
        <v>25731</v>
      </c>
      <c r="E15" s="7">
        <v>12539</v>
      </c>
      <c r="F15" s="7">
        <v>13192</v>
      </c>
      <c r="G15" s="9">
        <f t="shared" si="2"/>
        <v>289</v>
      </c>
      <c r="H15" s="10">
        <f t="shared" si="1"/>
        <v>3.1280087527352296</v>
      </c>
      <c r="I15" s="11">
        <v>1262.6</v>
      </c>
    </row>
    <row r="16" spans="1:9" ht="18" customHeight="1">
      <c r="A16" s="26"/>
      <c r="B16" s="27" t="s">
        <v>27</v>
      </c>
      <c r="C16" s="14">
        <v>8395</v>
      </c>
      <c r="D16" s="8">
        <f t="shared" si="0"/>
        <v>25882</v>
      </c>
      <c r="E16" s="7">
        <v>12584</v>
      </c>
      <c r="F16" s="7">
        <v>13298</v>
      </c>
      <c r="G16" s="9">
        <f t="shared" si="2"/>
        <v>151</v>
      </c>
      <c r="H16" s="10">
        <f t="shared" si="1"/>
        <v>3.08302561048243</v>
      </c>
      <c r="I16" s="11">
        <v>1270</v>
      </c>
    </row>
    <row r="17" spans="1:9" ht="18" customHeight="1">
      <c r="A17" s="26"/>
      <c r="B17" s="27" t="s">
        <v>28</v>
      </c>
      <c r="C17" s="14">
        <v>8510</v>
      </c>
      <c r="D17" s="8">
        <f t="shared" si="0"/>
        <v>26088</v>
      </c>
      <c r="E17" s="7">
        <v>12672</v>
      </c>
      <c r="F17" s="7">
        <v>13416</v>
      </c>
      <c r="G17" s="9">
        <f t="shared" si="2"/>
        <v>206</v>
      </c>
      <c r="H17" s="10">
        <f t="shared" si="1"/>
        <v>3.0655699177438307</v>
      </c>
      <c r="I17" s="11">
        <v>1280.1</v>
      </c>
    </row>
    <row r="18" spans="1:9" ht="18" customHeight="1">
      <c r="A18" s="26"/>
      <c r="B18" s="27" t="s">
        <v>29</v>
      </c>
      <c r="C18" s="14">
        <v>8569</v>
      </c>
      <c r="D18" s="8">
        <f t="shared" si="0"/>
        <v>26172</v>
      </c>
      <c r="E18" s="7">
        <v>12716</v>
      </c>
      <c r="F18" s="7">
        <v>13456</v>
      </c>
      <c r="G18" s="9">
        <f t="shared" si="2"/>
        <v>84</v>
      </c>
      <c r="H18" s="10">
        <f t="shared" si="1"/>
        <v>3.054265375189637</v>
      </c>
      <c r="I18" s="11">
        <v>1284.2</v>
      </c>
    </row>
    <row r="19" spans="1:9" ht="18" customHeight="1">
      <c r="A19" s="26"/>
      <c r="B19" s="27" t="s">
        <v>30</v>
      </c>
      <c r="C19" s="14">
        <v>8675</v>
      </c>
      <c r="D19" s="8">
        <f t="shared" si="0"/>
        <v>26182</v>
      </c>
      <c r="E19" s="7">
        <v>12721</v>
      </c>
      <c r="F19" s="7">
        <v>13461</v>
      </c>
      <c r="G19" s="9">
        <f t="shared" si="2"/>
        <v>10</v>
      </c>
      <c r="H19" s="10">
        <f t="shared" si="1"/>
        <v>3.018097982708934</v>
      </c>
      <c r="I19" s="11">
        <v>1284.7</v>
      </c>
    </row>
    <row r="20" spans="1:9" ht="18" customHeight="1">
      <c r="A20" s="26"/>
      <c r="B20" s="27" t="s">
        <v>31</v>
      </c>
      <c r="C20" s="14">
        <v>8833</v>
      </c>
      <c r="D20" s="8">
        <f t="shared" si="0"/>
        <v>26396</v>
      </c>
      <c r="E20" s="7">
        <v>12867</v>
      </c>
      <c r="F20" s="7">
        <v>13529</v>
      </c>
      <c r="G20" s="9">
        <f t="shared" si="2"/>
        <v>214</v>
      </c>
      <c r="H20" s="10">
        <f t="shared" si="1"/>
        <v>2.9883391826106647</v>
      </c>
      <c r="I20" s="11">
        <v>1295.2</v>
      </c>
    </row>
    <row r="21" spans="1:9" ht="18" customHeight="1">
      <c r="A21" s="26"/>
      <c r="B21" s="27" t="s">
        <v>32</v>
      </c>
      <c r="C21" s="14">
        <v>8959</v>
      </c>
      <c r="D21" s="8">
        <f t="shared" si="0"/>
        <v>26487</v>
      </c>
      <c r="E21" s="7">
        <v>12872</v>
      </c>
      <c r="F21" s="7">
        <v>13615</v>
      </c>
      <c r="G21" s="9">
        <f t="shared" si="2"/>
        <v>91</v>
      </c>
      <c r="H21" s="10">
        <f t="shared" si="1"/>
        <v>2.956468355843286</v>
      </c>
      <c r="I21" s="11">
        <v>1299.7</v>
      </c>
    </row>
    <row r="22" spans="1:9" ht="18" customHeight="1">
      <c r="A22" s="26"/>
      <c r="B22" s="27" t="s">
        <v>33</v>
      </c>
      <c r="C22" s="14">
        <v>9101</v>
      </c>
      <c r="D22" s="8">
        <f t="shared" si="0"/>
        <v>26569</v>
      </c>
      <c r="E22" s="7">
        <v>12902</v>
      </c>
      <c r="F22" s="7">
        <v>13667</v>
      </c>
      <c r="G22" s="9">
        <f t="shared" si="2"/>
        <v>82</v>
      </c>
      <c r="H22" s="10">
        <f t="shared" si="1"/>
        <v>2.919349522030546</v>
      </c>
      <c r="I22" s="11">
        <v>1303.7</v>
      </c>
    </row>
    <row r="23" spans="1:9" ht="18" customHeight="1">
      <c r="A23" s="26"/>
      <c r="B23" s="27" t="s">
        <v>34</v>
      </c>
      <c r="C23" s="14">
        <v>9212</v>
      </c>
      <c r="D23" s="8">
        <f t="shared" si="0"/>
        <v>26665</v>
      </c>
      <c r="E23" s="7">
        <v>12931</v>
      </c>
      <c r="F23" s="7">
        <v>13734</v>
      </c>
      <c r="G23" s="9">
        <f t="shared" si="2"/>
        <v>96</v>
      </c>
      <c r="H23" s="10">
        <f t="shared" si="1"/>
        <v>2.8945940078158925</v>
      </c>
      <c r="I23" s="11">
        <v>1308.4</v>
      </c>
    </row>
    <row r="24" spans="1:9" ht="18" customHeight="1">
      <c r="A24" s="26"/>
      <c r="B24" s="27" t="s">
        <v>35</v>
      </c>
      <c r="C24" s="14">
        <v>9322</v>
      </c>
      <c r="D24" s="8">
        <f t="shared" si="0"/>
        <v>26813</v>
      </c>
      <c r="E24" s="7">
        <v>13040</v>
      </c>
      <c r="F24" s="7">
        <v>13773</v>
      </c>
      <c r="G24" s="9">
        <f t="shared" si="2"/>
        <v>148</v>
      </c>
      <c r="H24" s="10">
        <f t="shared" si="1"/>
        <v>2.8763140956876208</v>
      </c>
      <c r="I24" s="11">
        <v>1315.7</v>
      </c>
    </row>
    <row r="25" spans="1:9" ht="18" customHeight="1">
      <c r="A25" s="26"/>
      <c r="B25" s="27" t="s">
        <v>36</v>
      </c>
      <c r="C25" s="14">
        <v>9405</v>
      </c>
      <c r="D25" s="8">
        <f t="shared" si="0"/>
        <v>26839</v>
      </c>
      <c r="E25" s="7">
        <v>13032</v>
      </c>
      <c r="F25" s="7">
        <v>13807</v>
      </c>
      <c r="G25" s="9">
        <f t="shared" si="2"/>
        <v>26</v>
      </c>
      <c r="H25" s="10">
        <f t="shared" si="1"/>
        <v>2.8536948431685274</v>
      </c>
      <c r="I25" s="11">
        <v>1316.9</v>
      </c>
    </row>
    <row r="26" spans="1:9" ht="18" customHeight="1">
      <c r="A26" s="26"/>
      <c r="B26" s="27" t="s">
        <v>37</v>
      </c>
      <c r="C26" s="14">
        <v>9499</v>
      </c>
      <c r="D26" s="8">
        <f t="shared" si="0"/>
        <v>26927</v>
      </c>
      <c r="E26" s="7">
        <v>13033</v>
      </c>
      <c r="F26" s="7">
        <v>13894</v>
      </c>
      <c r="G26" s="9">
        <f t="shared" si="2"/>
        <v>88</v>
      </c>
      <c r="H26" s="10">
        <f t="shared" si="1"/>
        <v>2.834719444152016</v>
      </c>
      <c r="I26" s="11">
        <v>1321.2</v>
      </c>
    </row>
    <row r="27" spans="1:9" ht="18" customHeight="1">
      <c r="A27" s="26"/>
      <c r="B27" s="27" t="s">
        <v>38</v>
      </c>
      <c r="C27" s="14">
        <v>9552</v>
      </c>
      <c r="D27" s="8">
        <f t="shared" si="0"/>
        <v>26817</v>
      </c>
      <c r="E27" s="7">
        <v>12946</v>
      </c>
      <c r="F27" s="7">
        <v>13871</v>
      </c>
      <c r="G27" s="9">
        <f t="shared" si="2"/>
        <v>-110</v>
      </c>
      <c r="H27" s="10">
        <f t="shared" si="1"/>
        <v>2.8074748743718594</v>
      </c>
      <c r="I27" s="11">
        <v>1315.8</v>
      </c>
    </row>
    <row r="28" spans="1:9" ht="18" customHeight="1">
      <c r="A28" s="26"/>
      <c r="B28" s="27" t="s">
        <v>39</v>
      </c>
      <c r="C28" s="14">
        <v>9677</v>
      </c>
      <c r="D28" s="8">
        <f t="shared" si="0"/>
        <v>26805</v>
      </c>
      <c r="E28" s="7">
        <v>12960</v>
      </c>
      <c r="F28" s="7">
        <v>13845</v>
      </c>
      <c r="G28" s="9">
        <f t="shared" si="2"/>
        <v>-12</v>
      </c>
      <c r="H28" s="10">
        <f t="shared" si="1"/>
        <v>2.7699700320347214</v>
      </c>
      <c r="I28" s="11">
        <v>1315.3</v>
      </c>
    </row>
    <row r="29" spans="1:9" ht="18" customHeight="1">
      <c r="A29" s="26"/>
      <c r="B29" s="27" t="s">
        <v>40</v>
      </c>
      <c r="C29" s="14">
        <v>9773</v>
      </c>
      <c r="D29" s="8">
        <f t="shared" si="0"/>
        <v>26805</v>
      </c>
      <c r="E29" s="7">
        <v>12948</v>
      </c>
      <c r="F29" s="7">
        <v>13857</v>
      </c>
      <c r="G29" s="9">
        <f t="shared" si="2"/>
        <v>0</v>
      </c>
      <c r="H29" s="10">
        <f t="shared" si="1"/>
        <v>2.742760667144173</v>
      </c>
      <c r="I29" s="11">
        <v>1315.3</v>
      </c>
    </row>
    <row r="30" spans="1:9" ht="18" customHeight="1">
      <c r="A30" s="30"/>
      <c r="B30" s="31" t="s">
        <v>41</v>
      </c>
      <c r="C30" s="14">
        <v>9860</v>
      </c>
      <c r="D30" s="8">
        <f t="shared" si="0"/>
        <v>26718</v>
      </c>
      <c r="E30" s="7">
        <v>12920</v>
      </c>
      <c r="F30" s="7">
        <v>13798</v>
      </c>
      <c r="G30" s="9">
        <f t="shared" si="2"/>
        <v>-87</v>
      </c>
      <c r="H30" s="10">
        <f t="shared" si="1"/>
        <v>2.70973630831643</v>
      </c>
      <c r="I30" s="11">
        <v>1311</v>
      </c>
    </row>
    <row r="31" spans="1:9" ht="18" customHeight="1">
      <c r="A31" s="30"/>
      <c r="B31" s="31" t="s">
        <v>42</v>
      </c>
      <c r="C31" s="14">
        <v>9998</v>
      </c>
      <c r="D31" s="8">
        <f t="shared" si="0"/>
        <v>26749</v>
      </c>
      <c r="E31" s="7">
        <v>12964</v>
      </c>
      <c r="F31" s="7">
        <v>13785</v>
      </c>
      <c r="G31" s="9">
        <f t="shared" si="2"/>
        <v>31</v>
      </c>
      <c r="H31" s="10">
        <f t="shared" si="1"/>
        <v>2.6754350870174033</v>
      </c>
      <c r="I31" s="11">
        <v>1312.5</v>
      </c>
    </row>
    <row r="32" spans="1:9" ht="18" customHeight="1">
      <c r="A32" s="30"/>
      <c r="B32" s="31" t="s">
        <v>43</v>
      </c>
      <c r="C32" s="14">
        <v>10102</v>
      </c>
      <c r="D32" s="8">
        <f t="shared" si="0"/>
        <v>26844</v>
      </c>
      <c r="E32" s="7">
        <v>13023</v>
      </c>
      <c r="F32" s="7">
        <v>13821</v>
      </c>
      <c r="G32" s="9">
        <f t="shared" si="2"/>
        <v>95</v>
      </c>
      <c r="H32" s="10">
        <f t="shared" si="1"/>
        <v>2.6572955850326667</v>
      </c>
      <c r="I32" s="11">
        <v>1317.2</v>
      </c>
    </row>
    <row r="33" spans="1:9" ht="18" customHeight="1">
      <c r="A33" s="30"/>
      <c r="B33" s="31" t="s">
        <v>44</v>
      </c>
      <c r="C33" s="14">
        <v>10181</v>
      </c>
      <c r="D33" s="8">
        <f t="shared" si="0"/>
        <v>26858</v>
      </c>
      <c r="E33" s="7">
        <v>13018</v>
      </c>
      <c r="F33" s="7">
        <v>13840</v>
      </c>
      <c r="G33" s="9">
        <f t="shared" si="2"/>
        <v>14</v>
      </c>
      <c r="H33" s="10">
        <f t="shared" si="1"/>
        <v>2.6380512719772127</v>
      </c>
      <c r="I33" s="11">
        <v>1317.9</v>
      </c>
    </row>
    <row r="34" spans="1:9" ht="18" customHeight="1">
      <c r="A34" s="30"/>
      <c r="B34" s="31" t="s">
        <v>12</v>
      </c>
      <c r="C34" s="14">
        <v>10364</v>
      </c>
      <c r="D34" s="8">
        <f t="shared" si="0"/>
        <v>27028</v>
      </c>
      <c r="E34" s="7">
        <v>13095</v>
      </c>
      <c r="F34" s="7">
        <v>13933</v>
      </c>
      <c r="G34" s="9">
        <f t="shared" si="2"/>
        <v>170</v>
      </c>
      <c r="H34" s="10">
        <f t="shared" si="1"/>
        <v>2.6078734079505983</v>
      </c>
      <c r="I34" s="11">
        <v>1326.2</v>
      </c>
    </row>
    <row r="35" spans="1:9" ht="18" customHeight="1">
      <c r="A35" s="33"/>
      <c r="B35" s="32" t="s">
        <v>45</v>
      </c>
      <c r="C35" s="18">
        <v>10459</v>
      </c>
      <c r="D35" s="19">
        <f t="shared" si="0"/>
        <v>27058</v>
      </c>
      <c r="E35" s="20">
        <v>13159</v>
      </c>
      <c r="F35" s="20">
        <v>13899</v>
      </c>
      <c r="G35" s="21">
        <f t="shared" si="2"/>
        <v>30</v>
      </c>
      <c r="H35" s="22">
        <f t="shared" si="1"/>
        <v>2.5870542116837174</v>
      </c>
      <c r="I35" s="23">
        <v>1327.7</v>
      </c>
    </row>
    <row r="36" spans="1:9" ht="18" customHeight="1">
      <c r="A36" s="33"/>
      <c r="B36" s="32" t="s">
        <v>46</v>
      </c>
      <c r="C36" s="18">
        <v>10516</v>
      </c>
      <c r="D36" s="19">
        <f t="shared" si="0"/>
        <v>26911</v>
      </c>
      <c r="E36" s="20">
        <v>13094</v>
      </c>
      <c r="F36" s="20">
        <v>13817</v>
      </c>
      <c r="G36" s="21">
        <f t="shared" si="2"/>
        <v>-147</v>
      </c>
      <c r="H36" s="22">
        <f t="shared" si="1"/>
        <v>2.559052871814378</v>
      </c>
      <c r="I36" s="23">
        <v>1323.7</v>
      </c>
    </row>
    <row r="37" spans="1:9" ht="18" customHeight="1">
      <c r="A37" s="30"/>
      <c r="B37" s="31" t="s">
        <v>15</v>
      </c>
      <c r="C37" s="14">
        <v>10607</v>
      </c>
      <c r="D37" s="8">
        <f t="shared" si="0"/>
        <v>26897</v>
      </c>
      <c r="E37" s="7">
        <v>13087</v>
      </c>
      <c r="F37" s="7">
        <v>13810</v>
      </c>
      <c r="G37" s="9">
        <f t="shared" si="2"/>
        <v>-14</v>
      </c>
      <c r="H37" s="10">
        <f t="shared" si="1"/>
        <v>2.5357782596398604</v>
      </c>
      <c r="I37" s="11">
        <v>1323</v>
      </c>
    </row>
    <row r="38" spans="1:9" ht="18" customHeight="1">
      <c r="A38" s="30"/>
      <c r="B38" s="31" t="s">
        <v>47</v>
      </c>
      <c r="C38" s="14">
        <v>10712</v>
      </c>
      <c r="D38" s="8">
        <f t="shared" si="0"/>
        <v>26884</v>
      </c>
      <c r="E38" s="7">
        <v>13057</v>
      </c>
      <c r="F38" s="7">
        <v>13827</v>
      </c>
      <c r="G38" s="9">
        <f t="shared" si="2"/>
        <v>-13</v>
      </c>
      <c r="H38" s="10">
        <f t="shared" si="1"/>
        <v>2.5097087378640777</v>
      </c>
      <c r="I38" s="11">
        <v>1322.4</v>
      </c>
    </row>
    <row r="39" spans="1:9" ht="18" customHeight="1">
      <c r="A39" s="30"/>
      <c r="B39" s="31" t="s">
        <v>48</v>
      </c>
      <c r="C39" s="46">
        <v>10774</v>
      </c>
      <c r="D39" s="8">
        <f t="shared" si="0"/>
        <v>26735</v>
      </c>
      <c r="E39" s="45">
        <v>13005</v>
      </c>
      <c r="F39" s="45">
        <v>13730</v>
      </c>
      <c r="G39" s="9">
        <f t="shared" si="2"/>
        <v>-149</v>
      </c>
      <c r="H39" s="10">
        <f t="shared" si="1"/>
        <v>2.4814367922777056</v>
      </c>
      <c r="I39" s="11">
        <v>1315.1</v>
      </c>
    </row>
    <row r="40" spans="1:9" ht="18" customHeight="1">
      <c r="A40" s="35"/>
      <c r="B40" s="31" t="s">
        <v>59</v>
      </c>
      <c r="C40" s="36">
        <v>10876</v>
      </c>
      <c r="D40" s="37">
        <v>26635</v>
      </c>
      <c r="E40" s="39">
        <v>12944</v>
      </c>
      <c r="F40" s="39">
        <v>13691</v>
      </c>
      <c r="G40" s="47">
        <f>D40-D39</f>
        <v>-100</v>
      </c>
      <c r="H40" s="44">
        <f aca="true" t="shared" si="3" ref="H40:H49">D40/C40</f>
        <v>2.4489702096358954</v>
      </c>
      <c r="I40" s="38">
        <v>1310.1</v>
      </c>
    </row>
    <row r="41" spans="1:9" ht="18" customHeight="1">
      <c r="A41" s="50" t="s">
        <v>14</v>
      </c>
      <c r="B41" s="24" t="s">
        <v>56</v>
      </c>
      <c r="C41" s="14">
        <v>4570</v>
      </c>
      <c r="D41" s="8">
        <f aca="true" t="shared" si="4" ref="D41:D49">SUM(E41:F41)</f>
        <v>16870</v>
      </c>
      <c r="E41" s="7">
        <v>8222</v>
      </c>
      <c r="F41" s="7">
        <v>8648</v>
      </c>
      <c r="G41" s="25">
        <v>5980</v>
      </c>
      <c r="H41" s="10">
        <f t="shared" si="3"/>
        <v>3.691466083150985</v>
      </c>
      <c r="I41" s="11">
        <v>1278</v>
      </c>
    </row>
    <row r="42" spans="1:9" ht="18" customHeight="1">
      <c r="A42" s="50"/>
      <c r="B42" s="16" t="s">
        <v>49</v>
      </c>
      <c r="C42" s="14">
        <v>6197</v>
      </c>
      <c r="D42" s="8">
        <f t="shared" si="4"/>
        <v>20814</v>
      </c>
      <c r="E42" s="7">
        <v>10313</v>
      </c>
      <c r="F42" s="7">
        <v>10501</v>
      </c>
      <c r="G42" s="25">
        <f aca="true" t="shared" si="5" ref="G42:G49">D42-D41</f>
        <v>3944</v>
      </c>
      <c r="H42" s="10">
        <f t="shared" si="3"/>
        <v>3.3587219622397932</v>
      </c>
      <c r="I42" s="11">
        <v>1576.8</v>
      </c>
    </row>
    <row r="43" spans="1:9" ht="18" customHeight="1">
      <c r="A43" s="50"/>
      <c r="B43" s="16" t="s">
        <v>50</v>
      </c>
      <c r="C43" s="14">
        <v>7009</v>
      </c>
      <c r="D43" s="8">
        <f t="shared" si="4"/>
        <v>23032</v>
      </c>
      <c r="E43" s="7">
        <v>11382</v>
      </c>
      <c r="F43" s="7">
        <v>11650</v>
      </c>
      <c r="G43" s="25">
        <f t="shared" si="5"/>
        <v>2218</v>
      </c>
      <c r="H43" s="10">
        <f t="shared" si="3"/>
        <v>3.2860607789984306</v>
      </c>
      <c r="I43" s="11">
        <v>1134</v>
      </c>
    </row>
    <row r="44" spans="1:9" ht="18" customHeight="1">
      <c r="A44" s="50"/>
      <c r="B44" s="15" t="s">
        <v>57</v>
      </c>
      <c r="C44" s="14">
        <v>7715</v>
      </c>
      <c r="D44" s="8">
        <f t="shared" si="4"/>
        <v>24688</v>
      </c>
      <c r="E44" s="7">
        <v>12070</v>
      </c>
      <c r="F44" s="7">
        <v>12618</v>
      </c>
      <c r="G44" s="25">
        <f t="shared" si="5"/>
        <v>1656</v>
      </c>
      <c r="H44" s="10">
        <f t="shared" si="3"/>
        <v>3.2</v>
      </c>
      <c r="I44" s="11">
        <v>1211.4</v>
      </c>
    </row>
    <row r="45" spans="1:9" ht="18" customHeight="1">
      <c r="A45" s="50"/>
      <c r="B45" s="16" t="s">
        <v>51</v>
      </c>
      <c r="C45" s="14">
        <v>8700</v>
      </c>
      <c r="D45" s="8">
        <f t="shared" si="4"/>
        <v>26367</v>
      </c>
      <c r="E45" s="7">
        <v>12741</v>
      </c>
      <c r="F45" s="7">
        <v>13626</v>
      </c>
      <c r="G45" s="25">
        <f t="shared" si="5"/>
        <v>1679</v>
      </c>
      <c r="H45" s="10">
        <f t="shared" si="3"/>
        <v>3.030689655172414</v>
      </c>
      <c r="I45" s="11">
        <v>1293.8</v>
      </c>
    </row>
    <row r="46" spans="1:9" ht="18" customHeight="1">
      <c r="A46" s="50"/>
      <c r="B46" s="16" t="s">
        <v>52</v>
      </c>
      <c r="C46" s="14">
        <v>9125</v>
      </c>
      <c r="D46" s="8">
        <f t="shared" si="4"/>
        <v>26560</v>
      </c>
      <c r="E46" s="7">
        <v>12821</v>
      </c>
      <c r="F46" s="7">
        <v>13739</v>
      </c>
      <c r="G46" s="25">
        <f t="shared" si="5"/>
        <v>193</v>
      </c>
      <c r="H46" s="10">
        <f t="shared" si="3"/>
        <v>2.9106849315068493</v>
      </c>
      <c r="I46" s="11">
        <v>1303.2</v>
      </c>
    </row>
    <row r="47" spans="1:9" ht="18" customHeight="1">
      <c r="A47" s="50"/>
      <c r="B47" s="16" t="s">
        <v>53</v>
      </c>
      <c r="C47" s="14">
        <v>9484</v>
      </c>
      <c r="D47" s="8">
        <f t="shared" si="4"/>
        <v>26896</v>
      </c>
      <c r="E47" s="7">
        <v>12927</v>
      </c>
      <c r="F47" s="7">
        <v>13969</v>
      </c>
      <c r="G47" s="25">
        <f t="shared" si="5"/>
        <v>336</v>
      </c>
      <c r="H47" s="10">
        <f t="shared" si="3"/>
        <v>2.835934204976803</v>
      </c>
      <c r="I47" s="11">
        <v>1319.7</v>
      </c>
    </row>
    <row r="48" spans="1:9" ht="18" customHeight="1">
      <c r="A48" s="50"/>
      <c r="B48" s="16" t="s">
        <v>9</v>
      </c>
      <c r="C48" s="14">
        <v>10018</v>
      </c>
      <c r="D48" s="8">
        <f>SUM(E48:F48)</f>
        <v>26927</v>
      </c>
      <c r="E48" s="7">
        <v>12963</v>
      </c>
      <c r="F48" s="7">
        <v>13964</v>
      </c>
      <c r="G48" s="25">
        <f t="shared" si="5"/>
        <v>31</v>
      </c>
      <c r="H48" s="10">
        <f>D48/C48</f>
        <v>2.6878618486723895</v>
      </c>
      <c r="I48" s="11">
        <v>1321.2</v>
      </c>
    </row>
    <row r="49" spans="1:9" ht="18" customHeight="1">
      <c r="A49" s="51"/>
      <c r="B49" s="17" t="s">
        <v>54</v>
      </c>
      <c r="C49" s="42">
        <v>10446</v>
      </c>
      <c r="D49" s="41">
        <f t="shared" si="4"/>
        <v>26987</v>
      </c>
      <c r="E49" s="39">
        <v>13017</v>
      </c>
      <c r="F49" s="39">
        <v>13970</v>
      </c>
      <c r="G49" s="43">
        <f t="shared" si="5"/>
        <v>60</v>
      </c>
      <c r="H49" s="44">
        <f t="shared" si="3"/>
        <v>2.583476928968026</v>
      </c>
      <c r="I49" s="40">
        <v>1327.4</v>
      </c>
    </row>
    <row r="50" spans="1:5" ht="13.5" customHeight="1">
      <c r="A50" s="48" t="s">
        <v>13</v>
      </c>
      <c r="B50" s="48"/>
      <c r="C50" s="48"/>
      <c r="D50" s="48"/>
      <c r="E50" s="48"/>
    </row>
    <row r="51" spans="1:6" ht="13.5" customHeight="1">
      <c r="A51" s="49" t="s">
        <v>8</v>
      </c>
      <c r="B51" s="49"/>
      <c r="C51" s="49"/>
      <c r="D51" s="49"/>
      <c r="E51" s="49"/>
      <c r="F51" s="49"/>
    </row>
    <row r="52" ht="13.5">
      <c r="A52" s="34" t="s">
        <v>16</v>
      </c>
    </row>
  </sheetData>
  <sheetProtection/>
  <mergeCells count="10">
    <mergeCell ref="A50:E50"/>
    <mergeCell ref="A51:F51"/>
    <mergeCell ref="A41:A49"/>
    <mergeCell ref="F1:I1"/>
    <mergeCell ref="A2:B3"/>
    <mergeCell ref="C2:C3"/>
    <mergeCell ref="D2:F2"/>
    <mergeCell ref="G2:G3"/>
    <mergeCell ref="H2:H3"/>
    <mergeCell ref="I2:I3"/>
  </mergeCells>
  <printOptions/>
  <pageMargins left="0.9055118110236221" right="0.5118110236220472" top="0.984251968503937" bottom="0.7480314960629921" header="0.5511811023622047" footer="0.31496062992125984"/>
  <pageSetup fitToHeight="1" fitToWidth="1" horizontalDpi="600" verticalDpi="600" orientation="portrait" paperSize="9" scale="72" r:id="rId1"/>
  <headerFooter scaleWithDoc="0">
    <oddHeader>&amp;L&amp;"ＭＳ Ｐゴシック,太字"&amp;12
&amp;"ＭＳ ゴシック,太字"１． 人口及び世帯数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2020-03-19T04:05:36Z</cp:lastPrinted>
  <dcterms:created xsi:type="dcterms:W3CDTF">2006-08-29T01:47:08Z</dcterms:created>
  <dcterms:modified xsi:type="dcterms:W3CDTF">2020-03-19T04:06:42Z</dcterms:modified>
  <cp:category/>
  <cp:version/>
  <cp:contentType/>
  <cp:contentStatus/>
</cp:coreProperties>
</file>