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000" activeTab="0"/>
  </bookViews>
  <sheets>
    <sheet name="５．人 口 動 態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<sst xmlns="http://schemas.openxmlformats.org/spreadsheetml/2006/main" count="48" uniqueCount="29">
  <si>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年　度</t>
  </si>
  <si>
    <t>自　　　　　然　　　　　動　　　　　態</t>
  </si>
  <si>
    <t>出　　　　　生</t>
  </si>
  <si>
    <t>死　　　　　亡</t>
  </si>
  <si>
    <t>増　　　　　減</t>
  </si>
  <si>
    <t>　　転</t>
  </si>
  <si>
    <t>総　数</t>
  </si>
  <si>
    <t>男</t>
  </si>
  <si>
    <t>女</t>
  </si>
  <si>
    <t>社　　　　　会　　　　　動　　　　　態</t>
  </si>
  <si>
    <t>総　　　増　　　減</t>
  </si>
  <si>
    <t>入</t>
  </si>
  <si>
    <t>転　　　　　出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</si>
  <si>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</si>
  <si>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</si>
  <si>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</si>
  <si>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</si>
  <si>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</si>
  <si>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</si>
  <si>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</si>
  <si>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</si>
  <si>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</si>
  <si>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</si>
  <si>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単位：人</t>
  </si>
  <si>
    <t>(注)住民基本台帳法の改正により、平成２４年７月９日から外国人住民数を含む</t>
  </si>
  <si>
    <t>資料：町民福祉部住民課「住民基本台帳」調</t>
  </si>
  <si>
    <t>平成26年度</t>
  </si>
  <si>
    <t>30年4月</t>
  </si>
  <si>
    <t>31年1月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</si>
</sst>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&quot;△ &quot;0"/>
    <numFmt numFmtId="180" formatCode="#,##0;&quot;△ &quot;#,##0"/>
    <numFmt numFmtId="181" formatCode="#,##0_);[Red]\(#,##0\)"/>
    <numFmt numFmtId="182" formatCode="#,##0;\-#,##0&quot;-&quot;"/>
    <numFmt numFmtId="183" formatCode="#,##0;\-#,##0;&quot;-&quot;"/>
    <numFmt numFmtId="184" formatCode="0_);[Red]\(0\)"/>
  </numFmts>
  <fonts count="42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79" fontId="0" fillId="0" borderId="0" xfId="0" applyNumberForma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80" fontId="1" fillId="0" borderId="10" xfId="49" applyNumberFormat="1" applyFont="1" applyFill="1" applyBorder="1" applyAlignment="1" applyProtection="1">
      <alignment horizontal="right" vertical="center" wrapText="1"/>
      <protection hidden="1"/>
    </xf>
    <xf numFmtId="180" fontId="1" fillId="0" borderId="11" xfId="49" applyNumberFormat="1" applyFont="1" applyFill="1" applyBorder="1" applyAlignment="1" applyProtection="1">
      <alignment horizontal="right" vertical="center" wrapText="1"/>
      <protection hidden="1"/>
    </xf>
    <xf numFmtId="180" fontId="1" fillId="0" borderId="12" xfId="49" applyNumberFormat="1" applyFont="1" applyFill="1" applyBorder="1" applyAlignment="1" applyProtection="1">
      <alignment horizontal="right" vertical="center" wrapText="1"/>
      <protection hidden="1"/>
    </xf>
    <xf numFmtId="180" fontId="1" fillId="0" borderId="13" xfId="49" applyNumberFormat="1" applyFont="1" applyFill="1" applyBorder="1" applyAlignment="1" applyProtection="1">
      <alignment horizontal="right" vertical="center" wrapText="1"/>
      <protection hidden="1"/>
    </xf>
    <xf numFmtId="181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79" fontId="1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181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180" fontId="1" fillId="0" borderId="17" xfId="49" applyNumberFormat="1" applyFont="1" applyFill="1" applyBorder="1" applyAlignment="1" applyProtection="1">
      <alignment horizontal="right" vertical="center" wrapText="1"/>
      <protection hidden="1"/>
    </xf>
    <xf numFmtId="180" fontId="1" fillId="0" borderId="18" xfId="49" applyNumberFormat="1" applyFont="1" applyFill="1" applyBorder="1" applyAlignment="1" applyProtection="1">
      <alignment horizontal="right" vertical="center" wrapText="1"/>
      <protection hidden="1"/>
    </xf>
    <xf numFmtId="181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180" fontId="1" fillId="0" borderId="20" xfId="49" applyNumberFormat="1" applyFont="1" applyFill="1" applyBorder="1" applyAlignment="1" applyProtection="1">
      <alignment horizontal="right" vertical="center" wrapText="1"/>
      <protection hidden="1"/>
    </xf>
    <xf numFmtId="180" fontId="1" fillId="0" borderId="21" xfId="49" applyNumberFormat="1" applyFont="1" applyFill="1" applyBorder="1" applyAlignment="1" applyProtection="1">
      <alignment horizontal="right" vertical="center" wrapText="1"/>
      <protection hidden="1"/>
    </xf>
    <xf numFmtId="179" fontId="1" fillId="0" borderId="22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23" xfId="49" applyNumberFormat="1" applyFont="1" applyFill="1" applyBorder="1" applyAlignment="1" applyProtection="1">
      <alignment horizontal="right" vertical="center" wrapText="1"/>
      <protection hidden="1"/>
    </xf>
    <xf numFmtId="180" fontId="1" fillId="0" borderId="24" xfId="49" applyNumberFormat="1" applyFont="1" applyFill="1" applyBorder="1" applyAlignment="1" applyProtection="1">
      <alignment horizontal="right" vertical="center" wrapText="1"/>
      <protection hidden="1"/>
    </xf>
    <xf numFmtId="179" fontId="1" fillId="0" borderId="23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5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26" xfId="49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79" fontId="1" fillId="0" borderId="21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0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181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3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showGridLines="0" tabSelected="1" view="pageLayout" workbookViewId="0" topLeftCell="A1">
      <selection activeCell="M7" sqref="M6:M7"/>
    </sheetView>
  </sheetViews>
  <sheetFormatPr defaultColWidth="9.00390625" defaultRowHeight="13.5"/>
  <cols>
    <col min="1" max="1" width="2.50390625" style="1" customWidth="1"/>
    <col min="2" max="2" width="9.875" style="1" customWidth="1"/>
    <col min="3" max="17" width="6.50390625" style="1" customWidth="1"/>
    <col min="18" max="18" width="7.25390625" style="1" customWidth="1"/>
    <col min="19" max="20" width="6.50390625" style="1" customWidth="1"/>
    <col min="21" max="21" width="6.875" style="1" customWidth="1"/>
    <col min="22" max="23" width="6.50390625" style="1" customWidth="1"/>
    <col min="24" max="16384" width="9.00390625" style="1" customWidth="1"/>
  </cols>
  <sheetData>
    <row r="2" spans="1:23" s="3" customFormat="1" ht="18.75" customHeight="1">
      <c r="A2" s="2"/>
      <c r="M2" s="4"/>
      <c r="W2" s="4" t="s">
        <v>23</v>
      </c>
    </row>
    <row r="3" spans="1:23" ht="23.25" customHeight="1">
      <c r="A3" s="49" t="s">
        <v>0</v>
      </c>
      <c r="B3" s="50"/>
      <c r="C3" s="51" t="s">
        <v>1</v>
      </c>
      <c r="D3" s="51"/>
      <c r="E3" s="51"/>
      <c r="F3" s="51"/>
      <c r="G3" s="51"/>
      <c r="H3" s="51"/>
      <c r="I3" s="51"/>
      <c r="J3" s="51"/>
      <c r="K3" s="51"/>
      <c r="L3" s="11"/>
      <c r="M3" s="52" t="s">
        <v>9</v>
      </c>
      <c r="N3" s="51"/>
      <c r="O3" s="51"/>
      <c r="P3" s="51"/>
      <c r="Q3" s="51"/>
      <c r="R3" s="51"/>
      <c r="S3" s="51"/>
      <c r="T3" s="51"/>
      <c r="U3" s="52" t="s">
        <v>10</v>
      </c>
      <c r="V3" s="51"/>
      <c r="W3" s="51"/>
    </row>
    <row r="4" spans="1:23" ht="23.25" customHeight="1">
      <c r="A4" s="49"/>
      <c r="B4" s="50"/>
      <c r="C4" s="41" t="s">
        <v>2</v>
      </c>
      <c r="D4" s="41"/>
      <c r="E4" s="53"/>
      <c r="F4" s="40" t="s">
        <v>3</v>
      </c>
      <c r="G4" s="41"/>
      <c r="H4" s="42"/>
      <c r="I4" s="45" t="s">
        <v>4</v>
      </c>
      <c r="J4" s="41"/>
      <c r="K4" s="41"/>
      <c r="L4" s="12" t="s">
        <v>5</v>
      </c>
      <c r="M4" s="45" t="s">
        <v>11</v>
      </c>
      <c r="N4" s="53"/>
      <c r="O4" s="40" t="s">
        <v>12</v>
      </c>
      <c r="P4" s="41"/>
      <c r="Q4" s="42"/>
      <c r="R4" s="45" t="s">
        <v>4</v>
      </c>
      <c r="S4" s="41"/>
      <c r="T4" s="41"/>
      <c r="U4" s="45"/>
      <c r="V4" s="41"/>
      <c r="W4" s="41"/>
    </row>
    <row r="5" spans="1:23" ht="23.25" customHeight="1">
      <c r="A5" s="49"/>
      <c r="B5" s="50"/>
      <c r="C5" s="13" t="s">
        <v>6</v>
      </c>
      <c r="D5" s="14" t="s">
        <v>7</v>
      </c>
      <c r="E5" s="19" t="s">
        <v>8</v>
      </c>
      <c r="F5" s="14" t="s">
        <v>6</v>
      </c>
      <c r="G5" s="14" t="s">
        <v>7</v>
      </c>
      <c r="H5" s="14" t="s">
        <v>8</v>
      </c>
      <c r="I5" s="22" t="s">
        <v>6</v>
      </c>
      <c r="J5" s="14" t="s">
        <v>7</v>
      </c>
      <c r="K5" s="15" t="s">
        <v>8</v>
      </c>
      <c r="L5" s="13" t="s">
        <v>6</v>
      </c>
      <c r="M5" s="14" t="s">
        <v>7</v>
      </c>
      <c r="N5" s="19" t="s">
        <v>8</v>
      </c>
      <c r="O5" s="14" t="s">
        <v>6</v>
      </c>
      <c r="P5" s="14" t="s">
        <v>7</v>
      </c>
      <c r="Q5" s="14" t="s">
        <v>8</v>
      </c>
      <c r="R5" s="22" t="s">
        <v>6</v>
      </c>
      <c r="S5" s="14" t="s">
        <v>7</v>
      </c>
      <c r="T5" s="15" t="s">
        <v>8</v>
      </c>
      <c r="U5" s="13" t="s">
        <v>6</v>
      </c>
      <c r="V5" s="14" t="s">
        <v>7</v>
      </c>
      <c r="W5" s="15" t="s">
        <v>8</v>
      </c>
    </row>
    <row r="6" spans="1:23" s="5" customFormat="1" ht="23.25" customHeight="1">
      <c r="A6" s="43" t="s">
        <v>26</v>
      </c>
      <c r="B6" s="44"/>
      <c r="C6" s="25">
        <f>SUM(D6:E6)</f>
        <v>202</v>
      </c>
      <c r="D6" s="26">
        <v>96</v>
      </c>
      <c r="E6" s="27">
        <v>106</v>
      </c>
      <c r="F6" s="28">
        <f>SUM(G6:H6)</f>
        <v>218</v>
      </c>
      <c r="G6" s="26">
        <v>121</v>
      </c>
      <c r="H6" s="26">
        <v>97</v>
      </c>
      <c r="I6" s="29">
        <f>SUM(J6:K6)</f>
        <v>-16</v>
      </c>
      <c r="J6" s="26">
        <v>-25</v>
      </c>
      <c r="K6" s="30">
        <v>9</v>
      </c>
      <c r="L6" s="24">
        <f>SUM(M6:N6)</f>
        <v>807</v>
      </c>
      <c r="M6" s="7">
        <v>403</v>
      </c>
      <c r="N6" s="20">
        <v>404</v>
      </c>
      <c r="O6" s="7">
        <f>SUM(P6:Q6)</f>
        <v>938</v>
      </c>
      <c r="P6" s="7">
        <v>443</v>
      </c>
      <c r="Q6" s="7">
        <v>495</v>
      </c>
      <c r="R6" s="23">
        <f aca="true" t="shared" si="0" ref="R6:R11">SUM(S6:T6)</f>
        <v>-131</v>
      </c>
      <c r="S6" s="7">
        <v>-40</v>
      </c>
      <c r="T6" s="8">
        <v>-91</v>
      </c>
      <c r="U6" s="24">
        <f>SUM(V6:W6)</f>
        <v>-147</v>
      </c>
      <c r="V6" s="7">
        <f>J6+S6</f>
        <v>-65</v>
      </c>
      <c r="W6" s="8">
        <f>K6+T6</f>
        <v>-82</v>
      </c>
    </row>
    <row r="7" spans="1:23" s="5" customFormat="1" ht="23.25" customHeight="1">
      <c r="A7" s="43">
        <v>27</v>
      </c>
      <c r="B7" s="44"/>
      <c r="C7" s="25">
        <f>SUM(D7:E7)</f>
        <v>181</v>
      </c>
      <c r="D7" s="26">
        <v>95</v>
      </c>
      <c r="E7" s="27">
        <v>86</v>
      </c>
      <c r="F7" s="28">
        <f>SUM(G7:H7)</f>
        <v>211</v>
      </c>
      <c r="G7" s="26">
        <v>103</v>
      </c>
      <c r="H7" s="26">
        <v>108</v>
      </c>
      <c r="I7" s="29">
        <f>SUM(J7:K7)</f>
        <v>-30</v>
      </c>
      <c r="J7" s="26">
        <v>-8</v>
      </c>
      <c r="K7" s="30">
        <v>-22</v>
      </c>
      <c r="L7" s="24">
        <f>SUM(M7:N7)</f>
        <v>847</v>
      </c>
      <c r="M7" s="7">
        <v>402</v>
      </c>
      <c r="N7" s="20">
        <v>445</v>
      </c>
      <c r="O7" s="7">
        <f>SUM(P7:Q7)</f>
        <v>831</v>
      </c>
      <c r="P7" s="7">
        <v>401</v>
      </c>
      <c r="Q7" s="7">
        <v>430</v>
      </c>
      <c r="R7" s="23">
        <f t="shared" si="0"/>
        <v>16</v>
      </c>
      <c r="S7" s="7">
        <v>1</v>
      </c>
      <c r="T7" s="8">
        <v>15</v>
      </c>
      <c r="U7" s="24">
        <f>SUM(V7:W7)</f>
        <v>-14</v>
      </c>
      <c r="V7" s="7">
        <v>-7</v>
      </c>
      <c r="W7" s="8">
        <v>-7</v>
      </c>
    </row>
    <row r="8" spans="1:23" s="5" customFormat="1" ht="23.25" customHeight="1">
      <c r="A8" s="48">
        <v>28</v>
      </c>
      <c r="B8" s="43"/>
      <c r="C8" s="25">
        <f>SUM(D8:E8)</f>
        <v>188</v>
      </c>
      <c r="D8" s="26">
        <v>100</v>
      </c>
      <c r="E8" s="27">
        <v>88</v>
      </c>
      <c r="F8" s="28">
        <f>SUM(G8:H8)</f>
        <v>242</v>
      </c>
      <c r="G8" s="26">
        <v>132</v>
      </c>
      <c r="H8" s="26">
        <v>110</v>
      </c>
      <c r="I8" s="29">
        <f>SUM(J8:K8)</f>
        <v>-54</v>
      </c>
      <c r="J8" s="26">
        <v>-32</v>
      </c>
      <c r="K8" s="30">
        <v>-22</v>
      </c>
      <c r="L8" s="24">
        <f>SUM(M8:N8)</f>
        <v>901</v>
      </c>
      <c r="M8" s="7">
        <v>435</v>
      </c>
      <c r="N8" s="20">
        <v>466</v>
      </c>
      <c r="O8" s="7">
        <f>SUM(P8:Q8)</f>
        <v>860</v>
      </c>
      <c r="P8" s="7">
        <v>433</v>
      </c>
      <c r="Q8" s="7">
        <v>427</v>
      </c>
      <c r="R8" s="23">
        <f t="shared" si="0"/>
        <v>41</v>
      </c>
      <c r="S8" s="7">
        <v>2</v>
      </c>
      <c r="T8" s="8">
        <v>39</v>
      </c>
      <c r="U8" s="24">
        <f>SUM(V8:W8)</f>
        <v>-13</v>
      </c>
      <c r="V8" s="7">
        <v>-30</v>
      </c>
      <c r="W8" s="8">
        <v>17</v>
      </c>
    </row>
    <row r="9" spans="1:23" s="5" customFormat="1" ht="23.25" customHeight="1">
      <c r="A9" s="48">
        <v>29</v>
      </c>
      <c r="B9" s="43"/>
      <c r="C9" s="25">
        <f>SUM(D9:E9)</f>
        <v>181</v>
      </c>
      <c r="D9" s="26">
        <v>106</v>
      </c>
      <c r="E9" s="27">
        <v>75</v>
      </c>
      <c r="F9" s="28">
        <f>SUM(G9:H9)</f>
        <v>240</v>
      </c>
      <c r="G9" s="26">
        <v>128</v>
      </c>
      <c r="H9" s="26">
        <v>112</v>
      </c>
      <c r="I9" s="29">
        <f>SUM(J9:K9)</f>
        <v>-59</v>
      </c>
      <c r="J9" s="27">
        <v>-22</v>
      </c>
      <c r="K9" s="8">
        <v>-37</v>
      </c>
      <c r="L9" s="24">
        <f>SUM(M9:N9)</f>
        <v>767</v>
      </c>
      <c r="M9" s="7">
        <v>398</v>
      </c>
      <c r="N9" s="20">
        <v>369</v>
      </c>
      <c r="O9" s="7">
        <f>SUM(P9:Q9)</f>
        <v>857</v>
      </c>
      <c r="P9" s="7">
        <v>428</v>
      </c>
      <c r="Q9" s="7">
        <v>429</v>
      </c>
      <c r="R9" s="23">
        <f t="shared" si="0"/>
        <v>-90</v>
      </c>
      <c r="S9" s="7">
        <v>-30</v>
      </c>
      <c r="T9" s="8">
        <v>-60</v>
      </c>
      <c r="U9" s="24">
        <f>SUM(V9:W9)</f>
        <v>-149</v>
      </c>
      <c r="V9" s="7">
        <v>-52</v>
      </c>
      <c r="W9" s="8">
        <v>-97</v>
      </c>
    </row>
    <row r="10" spans="1:23" s="5" customFormat="1" ht="23.25" customHeight="1">
      <c r="A10" s="46">
        <v>30</v>
      </c>
      <c r="B10" s="47"/>
      <c r="C10" s="25">
        <f aca="true" t="shared" si="1" ref="C10:H10">IF(C11="","",SUM(C11:C22))</f>
        <v>188</v>
      </c>
      <c r="D10" s="28">
        <f t="shared" si="1"/>
        <v>98</v>
      </c>
      <c r="E10" s="28">
        <f t="shared" si="1"/>
        <v>90</v>
      </c>
      <c r="F10" s="28">
        <f t="shared" si="1"/>
        <v>232</v>
      </c>
      <c r="G10" s="28">
        <f t="shared" si="1"/>
        <v>128</v>
      </c>
      <c r="H10" s="28">
        <f t="shared" si="1"/>
        <v>104</v>
      </c>
      <c r="I10" s="28">
        <f aca="true" t="shared" si="2" ref="I10:W10">IF(I11="","",SUM(I11:I22))</f>
        <v>-44</v>
      </c>
      <c r="J10" s="28">
        <f t="shared" si="2"/>
        <v>-30</v>
      </c>
      <c r="K10" s="28">
        <f t="shared" si="2"/>
        <v>-14</v>
      </c>
      <c r="L10" s="25">
        <f t="shared" si="2"/>
        <v>853</v>
      </c>
      <c r="M10" s="28">
        <f t="shared" si="2"/>
        <v>422</v>
      </c>
      <c r="N10" s="28">
        <f t="shared" si="2"/>
        <v>431</v>
      </c>
      <c r="O10" s="28">
        <f t="shared" si="2"/>
        <v>909</v>
      </c>
      <c r="P10" s="28">
        <f t="shared" si="2"/>
        <v>453</v>
      </c>
      <c r="Q10" s="28">
        <f t="shared" si="2"/>
        <v>456</v>
      </c>
      <c r="R10" s="23">
        <f t="shared" si="0"/>
        <v>-56</v>
      </c>
      <c r="S10" s="28">
        <f t="shared" si="2"/>
        <v>-31</v>
      </c>
      <c r="T10" s="28">
        <f t="shared" si="2"/>
        <v>-25</v>
      </c>
      <c r="U10" s="25">
        <f t="shared" si="2"/>
        <v>-100</v>
      </c>
      <c r="V10" s="26">
        <f t="shared" si="2"/>
        <v>-61</v>
      </c>
      <c r="W10" s="30">
        <f t="shared" si="2"/>
        <v>-39</v>
      </c>
    </row>
    <row r="11" spans="1:23" ht="23.25" customHeight="1">
      <c r="A11" s="38"/>
      <c r="B11" s="16" t="s">
        <v>27</v>
      </c>
      <c r="C11" s="32">
        <f>IF(11="","",SUM(D11:E11))</f>
        <v>14</v>
      </c>
      <c r="D11" s="7">
        <v>8</v>
      </c>
      <c r="E11" s="20">
        <v>6</v>
      </c>
      <c r="F11" s="33">
        <f aca="true" t="shared" si="3" ref="F11:F22">SUM(G11:H11)</f>
        <v>16</v>
      </c>
      <c r="G11" s="7">
        <v>10</v>
      </c>
      <c r="H11" s="7">
        <v>6</v>
      </c>
      <c r="I11" s="29">
        <f>SUM(J11:K11)</f>
        <v>-2</v>
      </c>
      <c r="J11" s="7">
        <f>D11-G11</f>
        <v>-2</v>
      </c>
      <c r="K11" s="8">
        <f>E11-H11</f>
        <v>0</v>
      </c>
      <c r="L11" s="32">
        <f aca="true" t="shared" si="4" ref="L11:L22">SUM(M11:N11)</f>
        <v>90</v>
      </c>
      <c r="M11" s="7">
        <v>38</v>
      </c>
      <c r="N11" s="20">
        <v>52</v>
      </c>
      <c r="O11" s="33">
        <f aca="true" t="shared" si="5" ref="O11:O22">SUM(P11:Q11)</f>
        <v>87</v>
      </c>
      <c r="P11" s="7">
        <v>37</v>
      </c>
      <c r="Q11" s="7">
        <v>50</v>
      </c>
      <c r="R11" s="34">
        <f t="shared" si="0"/>
        <v>3</v>
      </c>
      <c r="S11" s="7">
        <f>M11-P11</f>
        <v>1</v>
      </c>
      <c r="T11" s="8">
        <f>N11-Q11</f>
        <v>2</v>
      </c>
      <c r="U11" s="32">
        <f>V11+W11</f>
        <v>1</v>
      </c>
      <c r="V11" s="7">
        <f>J11+S11</f>
        <v>-1</v>
      </c>
      <c r="W11" s="8">
        <f>K11+T11</f>
        <v>2</v>
      </c>
    </row>
    <row r="12" spans="1:23" ht="23.25" customHeight="1">
      <c r="A12" s="39"/>
      <c r="B12" s="17" t="s">
        <v>13</v>
      </c>
      <c r="C12" s="32">
        <f aca="true" t="shared" si="6" ref="C12:C22">SUM(D12:E12)</f>
        <v>22</v>
      </c>
      <c r="D12" s="7">
        <v>12</v>
      </c>
      <c r="E12" s="20">
        <v>10</v>
      </c>
      <c r="F12" s="33">
        <f t="shared" si="3"/>
        <v>22</v>
      </c>
      <c r="G12" s="7">
        <v>10</v>
      </c>
      <c r="H12" s="7">
        <v>12</v>
      </c>
      <c r="I12" s="34">
        <f aca="true" t="shared" si="7" ref="I12:I22">SUM(J12:K12)</f>
        <v>0</v>
      </c>
      <c r="J12" s="7">
        <f aca="true" t="shared" si="8" ref="J12:K21">D12-G12</f>
        <v>2</v>
      </c>
      <c r="K12" s="8">
        <f t="shared" si="8"/>
        <v>-2</v>
      </c>
      <c r="L12" s="32">
        <f t="shared" si="4"/>
        <v>75</v>
      </c>
      <c r="M12" s="7">
        <v>32</v>
      </c>
      <c r="N12" s="20">
        <v>43</v>
      </c>
      <c r="O12" s="33">
        <f t="shared" si="5"/>
        <v>71</v>
      </c>
      <c r="P12" s="7">
        <v>37</v>
      </c>
      <c r="Q12" s="7">
        <v>34</v>
      </c>
      <c r="R12" s="34">
        <f aca="true" t="shared" si="9" ref="R12:R22">SUM(S12:T12)</f>
        <v>4</v>
      </c>
      <c r="S12" s="7">
        <f aca="true" t="shared" si="10" ref="S12:T21">M12-P12</f>
        <v>-5</v>
      </c>
      <c r="T12" s="8">
        <f t="shared" si="10"/>
        <v>9</v>
      </c>
      <c r="U12" s="32">
        <f aca="true" t="shared" si="11" ref="U12:U21">V12+W12</f>
        <v>4</v>
      </c>
      <c r="V12" s="7">
        <f aca="true" t="shared" si="12" ref="V12:W21">J12+S12</f>
        <v>-3</v>
      </c>
      <c r="W12" s="8">
        <f t="shared" si="12"/>
        <v>7</v>
      </c>
    </row>
    <row r="13" spans="1:23" ht="23.25" customHeight="1">
      <c r="A13" s="39"/>
      <c r="B13" s="17" t="s">
        <v>14</v>
      </c>
      <c r="C13" s="32">
        <f t="shared" si="6"/>
        <v>16</v>
      </c>
      <c r="D13" s="7">
        <v>8</v>
      </c>
      <c r="E13" s="20">
        <v>8</v>
      </c>
      <c r="F13" s="33">
        <f t="shared" si="3"/>
        <v>11</v>
      </c>
      <c r="G13" s="7">
        <v>6</v>
      </c>
      <c r="H13" s="7">
        <v>5</v>
      </c>
      <c r="I13" s="34">
        <f t="shared" si="7"/>
        <v>5</v>
      </c>
      <c r="J13" s="7">
        <f t="shared" si="8"/>
        <v>2</v>
      </c>
      <c r="K13" s="8">
        <f t="shared" si="8"/>
        <v>3</v>
      </c>
      <c r="L13" s="32">
        <f t="shared" si="4"/>
        <v>41</v>
      </c>
      <c r="M13" s="7">
        <v>17</v>
      </c>
      <c r="N13" s="20">
        <v>24</v>
      </c>
      <c r="O13" s="33">
        <f t="shared" si="5"/>
        <v>73</v>
      </c>
      <c r="P13" s="7">
        <v>35</v>
      </c>
      <c r="Q13" s="7">
        <v>38</v>
      </c>
      <c r="R13" s="34">
        <f t="shared" si="9"/>
        <v>-32</v>
      </c>
      <c r="S13" s="7">
        <f t="shared" si="10"/>
        <v>-18</v>
      </c>
      <c r="T13" s="8">
        <f t="shared" si="10"/>
        <v>-14</v>
      </c>
      <c r="U13" s="32">
        <f t="shared" si="11"/>
        <v>-27</v>
      </c>
      <c r="V13" s="7">
        <f t="shared" si="12"/>
        <v>-16</v>
      </c>
      <c r="W13" s="8">
        <f t="shared" si="12"/>
        <v>-11</v>
      </c>
    </row>
    <row r="14" spans="1:23" ht="23.25" customHeight="1">
      <c r="A14" s="39"/>
      <c r="B14" s="17" t="s">
        <v>15</v>
      </c>
      <c r="C14" s="32">
        <f t="shared" si="6"/>
        <v>18</v>
      </c>
      <c r="D14" s="7">
        <v>6</v>
      </c>
      <c r="E14" s="20">
        <v>12</v>
      </c>
      <c r="F14" s="33">
        <f t="shared" si="3"/>
        <v>16</v>
      </c>
      <c r="G14" s="7">
        <v>7</v>
      </c>
      <c r="H14" s="7">
        <v>9</v>
      </c>
      <c r="I14" s="34">
        <f t="shared" si="7"/>
        <v>2</v>
      </c>
      <c r="J14" s="7">
        <f t="shared" si="8"/>
        <v>-1</v>
      </c>
      <c r="K14" s="8">
        <f t="shared" si="8"/>
        <v>3</v>
      </c>
      <c r="L14" s="32">
        <f t="shared" si="4"/>
        <v>68</v>
      </c>
      <c r="M14" s="7">
        <v>33</v>
      </c>
      <c r="N14" s="20">
        <v>35</v>
      </c>
      <c r="O14" s="33">
        <f t="shared" si="5"/>
        <v>60</v>
      </c>
      <c r="P14" s="7">
        <v>32</v>
      </c>
      <c r="Q14" s="7">
        <v>28</v>
      </c>
      <c r="R14" s="34">
        <f t="shared" si="9"/>
        <v>8</v>
      </c>
      <c r="S14" s="7">
        <f t="shared" si="10"/>
        <v>1</v>
      </c>
      <c r="T14" s="8">
        <f t="shared" si="10"/>
        <v>7</v>
      </c>
      <c r="U14" s="32">
        <f t="shared" si="11"/>
        <v>10</v>
      </c>
      <c r="V14" s="7">
        <f t="shared" si="12"/>
        <v>0</v>
      </c>
      <c r="W14" s="8">
        <f t="shared" si="12"/>
        <v>10</v>
      </c>
    </row>
    <row r="15" spans="1:23" ht="23.25" customHeight="1">
      <c r="A15" s="39"/>
      <c r="B15" s="17" t="s">
        <v>16</v>
      </c>
      <c r="C15" s="32">
        <f t="shared" si="6"/>
        <v>10</v>
      </c>
      <c r="D15" s="7">
        <v>4</v>
      </c>
      <c r="E15" s="20">
        <v>6</v>
      </c>
      <c r="F15" s="33">
        <f t="shared" si="3"/>
        <v>24</v>
      </c>
      <c r="G15" s="7">
        <v>12</v>
      </c>
      <c r="H15" s="7">
        <v>12</v>
      </c>
      <c r="I15" s="34">
        <f t="shared" si="7"/>
        <v>-14</v>
      </c>
      <c r="J15" s="7">
        <f t="shared" si="8"/>
        <v>-8</v>
      </c>
      <c r="K15" s="8">
        <f t="shared" si="8"/>
        <v>-6</v>
      </c>
      <c r="L15" s="32">
        <f t="shared" si="4"/>
        <v>74</v>
      </c>
      <c r="M15" s="7">
        <v>42</v>
      </c>
      <c r="N15" s="20">
        <v>32</v>
      </c>
      <c r="O15" s="33">
        <f t="shared" si="5"/>
        <v>78</v>
      </c>
      <c r="P15" s="7">
        <v>35</v>
      </c>
      <c r="Q15" s="7">
        <v>43</v>
      </c>
      <c r="R15" s="34">
        <f t="shared" si="9"/>
        <v>-4</v>
      </c>
      <c r="S15" s="7">
        <f t="shared" si="10"/>
        <v>7</v>
      </c>
      <c r="T15" s="8">
        <f t="shared" si="10"/>
        <v>-11</v>
      </c>
      <c r="U15" s="32">
        <f t="shared" si="11"/>
        <v>-18</v>
      </c>
      <c r="V15" s="7">
        <f t="shared" si="12"/>
        <v>-1</v>
      </c>
      <c r="W15" s="8">
        <f t="shared" si="12"/>
        <v>-17</v>
      </c>
    </row>
    <row r="16" spans="1:23" ht="23.25" customHeight="1">
      <c r="A16" s="39"/>
      <c r="B16" s="17" t="s">
        <v>17</v>
      </c>
      <c r="C16" s="32">
        <f t="shared" si="6"/>
        <v>13</v>
      </c>
      <c r="D16" s="7">
        <v>7</v>
      </c>
      <c r="E16" s="20">
        <v>6</v>
      </c>
      <c r="F16" s="33">
        <f t="shared" si="3"/>
        <v>16</v>
      </c>
      <c r="G16" s="7">
        <v>7</v>
      </c>
      <c r="H16" s="7">
        <v>9</v>
      </c>
      <c r="I16" s="34">
        <f t="shared" si="7"/>
        <v>-3</v>
      </c>
      <c r="J16" s="7">
        <f t="shared" si="8"/>
        <v>0</v>
      </c>
      <c r="K16" s="8">
        <f t="shared" si="8"/>
        <v>-3</v>
      </c>
      <c r="L16" s="32">
        <f t="shared" si="4"/>
        <v>76</v>
      </c>
      <c r="M16" s="7">
        <v>41</v>
      </c>
      <c r="N16" s="20">
        <v>35</v>
      </c>
      <c r="O16" s="33">
        <f t="shared" si="5"/>
        <v>65</v>
      </c>
      <c r="P16" s="7">
        <v>31</v>
      </c>
      <c r="Q16" s="7">
        <v>34</v>
      </c>
      <c r="R16" s="34">
        <f t="shared" si="9"/>
        <v>11</v>
      </c>
      <c r="S16" s="7">
        <f t="shared" si="10"/>
        <v>10</v>
      </c>
      <c r="T16" s="8">
        <f t="shared" si="10"/>
        <v>1</v>
      </c>
      <c r="U16" s="32">
        <f t="shared" si="11"/>
        <v>8</v>
      </c>
      <c r="V16" s="7">
        <f t="shared" si="12"/>
        <v>10</v>
      </c>
      <c r="W16" s="8">
        <f t="shared" si="12"/>
        <v>-2</v>
      </c>
    </row>
    <row r="17" spans="1:23" ht="23.25" customHeight="1">
      <c r="A17" s="39"/>
      <c r="B17" s="17" t="s">
        <v>18</v>
      </c>
      <c r="C17" s="32">
        <f t="shared" si="6"/>
        <v>18</v>
      </c>
      <c r="D17" s="7">
        <v>10</v>
      </c>
      <c r="E17" s="20">
        <v>8</v>
      </c>
      <c r="F17" s="33">
        <f t="shared" si="3"/>
        <v>21</v>
      </c>
      <c r="G17" s="7">
        <v>14</v>
      </c>
      <c r="H17" s="7">
        <v>7</v>
      </c>
      <c r="I17" s="34">
        <f t="shared" si="7"/>
        <v>-3</v>
      </c>
      <c r="J17" s="7">
        <f t="shared" si="8"/>
        <v>-4</v>
      </c>
      <c r="K17" s="8">
        <f t="shared" si="8"/>
        <v>1</v>
      </c>
      <c r="L17" s="32">
        <f t="shared" si="4"/>
        <v>71</v>
      </c>
      <c r="M17" s="7">
        <v>36</v>
      </c>
      <c r="N17" s="20">
        <v>35</v>
      </c>
      <c r="O17" s="33">
        <f t="shared" si="5"/>
        <v>49</v>
      </c>
      <c r="P17" s="7">
        <v>18</v>
      </c>
      <c r="Q17" s="7">
        <v>31</v>
      </c>
      <c r="R17" s="34">
        <f t="shared" si="9"/>
        <v>22</v>
      </c>
      <c r="S17" s="7">
        <f t="shared" si="10"/>
        <v>18</v>
      </c>
      <c r="T17" s="8">
        <f t="shared" si="10"/>
        <v>4</v>
      </c>
      <c r="U17" s="32">
        <f t="shared" si="11"/>
        <v>19</v>
      </c>
      <c r="V17" s="7">
        <f t="shared" si="12"/>
        <v>14</v>
      </c>
      <c r="W17" s="8">
        <f t="shared" si="12"/>
        <v>5</v>
      </c>
    </row>
    <row r="18" spans="1:23" ht="23.25" customHeight="1">
      <c r="A18" s="39"/>
      <c r="B18" s="17" t="s">
        <v>19</v>
      </c>
      <c r="C18" s="32">
        <f t="shared" si="6"/>
        <v>19</v>
      </c>
      <c r="D18" s="7">
        <v>10</v>
      </c>
      <c r="E18" s="20">
        <v>9</v>
      </c>
      <c r="F18" s="33">
        <f t="shared" si="3"/>
        <v>19</v>
      </c>
      <c r="G18" s="7">
        <v>12</v>
      </c>
      <c r="H18" s="7">
        <v>7</v>
      </c>
      <c r="I18" s="34">
        <f t="shared" si="7"/>
        <v>0</v>
      </c>
      <c r="J18" s="7">
        <f t="shared" si="8"/>
        <v>-2</v>
      </c>
      <c r="K18" s="8">
        <f t="shared" si="8"/>
        <v>2</v>
      </c>
      <c r="L18" s="32">
        <f t="shared" si="4"/>
        <v>70</v>
      </c>
      <c r="M18" s="7">
        <v>39</v>
      </c>
      <c r="N18" s="20">
        <v>31</v>
      </c>
      <c r="O18" s="33">
        <f t="shared" si="5"/>
        <v>58</v>
      </c>
      <c r="P18" s="7">
        <v>34</v>
      </c>
      <c r="Q18" s="7">
        <v>24</v>
      </c>
      <c r="R18" s="34">
        <f t="shared" si="9"/>
        <v>12</v>
      </c>
      <c r="S18" s="7">
        <f t="shared" si="10"/>
        <v>5</v>
      </c>
      <c r="T18" s="8">
        <f t="shared" si="10"/>
        <v>7</v>
      </c>
      <c r="U18" s="32">
        <f t="shared" si="11"/>
        <v>12</v>
      </c>
      <c r="V18" s="7">
        <f t="shared" si="12"/>
        <v>3</v>
      </c>
      <c r="W18" s="8">
        <f t="shared" si="12"/>
        <v>9</v>
      </c>
    </row>
    <row r="19" spans="1:23" ht="23.25" customHeight="1">
      <c r="A19" s="39"/>
      <c r="B19" s="17" t="s">
        <v>20</v>
      </c>
      <c r="C19" s="32">
        <f t="shared" si="6"/>
        <v>16</v>
      </c>
      <c r="D19" s="7">
        <v>8</v>
      </c>
      <c r="E19" s="20">
        <v>8</v>
      </c>
      <c r="F19" s="33">
        <f t="shared" si="3"/>
        <v>23</v>
      </c>
      <c r="G19" s="7">
        <v>16</v>
      </c>
      <c r="H19" s="7">
        <v>7</v>
      </c>
      <c r="I19" s="34">
        <f t="shared" si="7"/>
        <v>-7</v>
      </c>
      <c r="J19" s="7">
        <f t="shared" si="8"/>
        <v>-8</v>
      </c>
      <c r="K19" s="8">
        <f t="shared" si="8"/>
        <v>1</v>
      </c>
      <c r="L19" s="32">
        <f t="shared" si="4"/>
        <v>64</v>
      </c>
      <c r="M19" s="7">
        <v>31</v>
      </c>
      <c r="N19" s="20">
        <v>33</v>
      </c>
      <c r="O19" s="33">
        <f t="shared" si="5"/>
        <v>51</v>
      </c>
      <c r="P19" s="7">
        <v>24</v>
      </c>
      <c r="Q19" s="7">
        <v>27</v>
      </c>
      <c r="R19" s="34">
        <f t="shared" si="9"/>
        <v>13</v>
      </c>
      <c r="S19" s="7">
        <f t="shared" si="10"/>
        <v>7</v>
      </c>
      <c r="T19" s="8">
        <f t="shared" si="10"/>
        <v>6</v>
      </c>
      <c r="U19" s="32">
        <f t="shared" si="11"/>
        <v>6</v>
      </c>
      <c r="V19" s="7">
        <f t="shared" si="12"/>
        <v>-1</v>
      </c>
      <c r="W19" s="8">
        <f t="shared" si="12"/>
        <v>7</v>
      </c>
    </row>
    <row r="20" spans="1:23" ht="23.25" customHeight="1">
      <c r="A20" s="39"/>
      <c r="B20" s="16" t="s">
        <v>28</v>
      </c>
      <c r="C20" s="32">
        <f t="shared" si="6"/>
        <v>19</v>
      </c>
      <c r="D20" s="7">
        <v>11</v>
      </c>
      <c r="E20" s="20">
        <v>8</v>
      </c>
      <c r="F20" s="33">
        <f t="shared" si="3"/>
        <v>25</v>
      </c>
      <c r="G20" s="7">
        <v>14</v>
      </c>
      <c r="H20" s="7">
        <v>11</v>
      </c>
      <c r="I20" s="34">
        <f t="shared" si="7"/>
        <v>-6</v>
      </c>
      <c r="J20" s="7">
        <f t="shared" si="8"/>
        <v>-3</v>
      </c>
      <c r="K20" s="8">
        <f t="shared" si="8"/>
        <v>-3</v>
      </c>
      <c r="L20" s="32">
        <f t="shared" si="4"/>
        <v>50</v>
      </c>
      <c r="M20" s="7">
        <v>23</v>
      </c>
      <c r="N20" s="20">
        <v>27</v>
      </c>
      <c r="O20" s="33">
        <f t="shared" si="5"/>
        <v>39</v>
      </c>
      <c r="P20" s="7">
        <v>21</v>
      </c>
      <c r="Q20" s="7">
        <v>18</v>
      </c>
      <c r="R20" s="34">
        <f t="shared" si="9"/>
        <v>11</v>
      </c>
      <c r="S20" s="7">
        <f t="shared" si="10"/>
        <v>2</v>
      </c>
      <c r="T20" s="8">
        <f t="shared" si="10"/>
        <v>9</v>
      </c>
      <c r="U20" s="32">
        <f t="shared" si="11"/>
        <v>5</v>
      </c>
      <c r="V20" s="7">
        <f t="shared" si="12"/>
        <v>-1</v>
      </c>
      <c r="W20" s="8">
        <f t="shared" si="12"/>
        <v>6</v>
      </c>
    </row>
    <row r="21" spans="1:23" ht="23.25" customHeight="1">
      <c r="A21" s="39"/>
      <c r="B21" s="17" t="s">
        <v>21</v>
      </c>
      <c r="C21" s="32">
        <f t="shared" si="6"/>
        <v>12</v>
      </c>
      <c r="D21" s="7">
        <v>7</v>
      </c>
      <c r="E21" s="20">
        <v>5</v>
      </c>
      <c r="F21" s="33">
        <f t="shared" si="3"/>
        <v>21</v>
      </c>
      <c r="G21" s="7">
        <v>13</v>
      </c>
      <c r="H21" s="7">
        <v>8</v>
      </c>
      <c r="I21" s="34">
        <f t="shared" si="7"/>
        <v>-9</v>
      </c>
      <c r="J21" s="7">
        <f t="shared" si="8"/>
        <v>-6</v>
      </c>
      <c r="K21" s="8">
        <f t="shared" si="8"/>
        <v>-3</v>
      </c>
      <c r="L21" s="32">
        <f t="shared" si="4"/>
        <v>56</v>
      </c>
      <c r="M21" s="7">
        <v>30</v>
      </c>
      <c r="N21" s="20">
        <v>26</v>
      </c>
      <c r="O21" s="33">
        <f t="shared" si="5"/>
        <v>77</v>
      </c>
      <c r="P21" s="7">
        <v>36</v>
      </c>
      <c r="Q21" s="7">
        <v>41</v>
      </c>
      <c r="R21" s="34">
        <f t="shared" si="9"/>
        <v>-21</v>
      </c>
      <c r="S21" s="7">
        <f t="shared" si="10"/>
        <v>-6</v>
      </c>
      <c r="T21" s="8">
        <f t="shared" si="10"/>
        <v>-15</v>
      </c>
      <c r="U21" s="32">
        <f t="shared" si="11"/>
        <v>-30</v>
      </c>
      <c r="V21" s="7">
        <f t="shared" si="12"/>
        <v>-12</v>
      </c>
      <c r="W21" s="8">
        <f t="shared" si="12"/>
        <v>-18</v>
      </c>
    </row>
    <row r="22" spans="1:23" ht="23.25" customHeight="1">
      <c r="A22" s="39"/>
      <c r="B22" s="18" t="s">
        <v>22</v>
      </c>
      <c r="C22" s="35">
        <f t="shared" si="6"/>
        <v>11</v>
      </c>
      <c r="D22" s="9">
        <v>7</v>
      </c>
      <c r="E22" s="21">
        <v>4</v>
      </c>
      <c r="F22" s="36">
        <f t="shared" si="3"/>
        <v>18</v>
      </c>
      <c r="G22" s="9">
        <v>7</v>
      </c>
      <c r="H22" s="9">
        <v>11</v>
      </c>
      <c r="I22" s="37">
        <f t="shared" si="7"/>
        <v>-7</v>
      </c>
      <c r="J22" s="9">
        <f>D22-G22</f>
        <v>0</v>
      </c>
      <c r="K22" s="10">
        <f>E22-H22</f>
        <v>-7</v>
      </c>
      <c r="L22" s="35">
        <f t="shared" si="4"/>
        <v>118</v>
      </c>
      <c r="M22" s="9">
        <v>60</v>
      </c>
      <c r="N22" s="21">
        <v>58</v>
      </c>
      <c r="O22" s="36">
        <f t="shared" si="5"/>
        <v>201</v>
      </c>
      <c r="P22" s="9">
        <v>113</v>
      </c>
      <c r="Q22" s="9">
        <v>88</v>
      </c>
      <c r="R22" s="37">
        <f t="shared" si="9"/>
        <v>-83</v>
      </c>
      <c r="S22" s="9">
        <f>M22-P22</f>
        <v>-53</v>
      </c>
      <c r="T22" s="10">
        <f>N22-Q22</f>
        <v>-30</v>
      </c>
      <c r="U22" s="35">
        <f>V22+W22</f>
        <v>-90</v>
      </c>
      <c r="V22" s="9">
        <f>J22+S22</f>
        <v>-53</v>
      </c>
      <c r="W22" s="10">
        <f>K22+T22</f>
        <v>-37</v>
      </c>
    </row>
    <row r="23" spans="1:5" ht="13.5">
      <c r="A23" s="6" t="s">
        <v>25</v>
      </c>
      <c r="B23" s="3"/>
      <c r="C23" s="3"/>
      <c r="D23" s="3"/>
      <c r="E23" s="3"/>
    </row>
    <row r="24" ht="13.5">
      <c r="A24" s="31" t="s">
        <v>24</v>
      </c>
    </row>
    <row r="25" spans="3:27" ht="13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</sheetData>
  <sheetProtection/>
  <mergeCells count="16">
    <mergeCell ref="M3:T3"/>
    <mergeCell ref="U3:W4"/>
    <mergeCell ref="C4:E4"/>
    <mergeCell ref="F4:H4"/>
    <mergeCell ref="I4:K4"/>
    <mergeCell ref="M4:N4"/>
    <mergeCell ref="A11:A22"/>
    <mergeCell ref="O4:Q4"/>
    <mergeCell ref="A6:B6"/>
    <mergeCell ref="R4:T4"/>
    <mergeCell ref="A7:B7"/>
    <mergeCell ref="A10:B10"/>
    <mergeCell ref="A8:B8"/>
    <mergeCell ref="A9:B9"/>
    <mergeCell ref="A3:B5"/>
    <mergeCell ref="C3:K3"/>
  </mergeCells>
  <printOptions/>
  <pageMargins left="0.7874015748031497" right="1.3779527559055118" top="0.984251968503937" bottom="0.5905511811023623" header="0.5905511811023623" footer="0.5118110236220472"/>
  <pageSetup fitToHeight="0" fitToWidth="1" horizontalDpi="600" verticalDpi="600" orientation="landscape" paperSize="9" scale="83" r:id="rId1"/>
  <headerFooter scaleWithDoc="0" alignWithMargins="0">
    <oddHeader>&amp;L&amp;"ＭＳ Ｐゴシック,太字"&amp;12 
&amp;"ＭＳ ゴシック,太字"５． 人 口 動 態</oddHeader>
  </headerFooter>
  <ignoredErrors>
    <ignoredError sqref="B12:B19 B21:B24" numberStoredAsText="1"/>
    <ignoredError sqref="L10 O10 U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2020-03-19T01:54:06Z</cp:lastPrinted>
  <dcterms:created xsi:type="dcterms:W3CDTF">2006-08-29T02:53:10Z</dcterms:created>
  <dcterms:modified xsi:type="dcterms:W3CDTF">2020-03-19T01:54:14Z</dcterms:modified>
  <cp:category/>
  <cp:version/>
  <cp:contentType/>
  <cp:contentStatus/>
</cp:coreProperties>
</file>