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８．産業（大分類）、男女別15歳以上就業者数" sheetId="1" r:id="rId1"/>
  </sheets>
  <definedNames>
    <definedName name="_xlnm.Print_Area" localSheetId="0">'８．産業（大分類）、男女別15歳以上就業者数'!$A$1:$K$57</definedName>
  </definedNames>
  <calcPr fullCalcOnLoad="1"/>
</workbook>
</file>

<file path=xl/sharedStrings.xml><?xml version="1.0" encoding="utf-8"?>
<sst xmlns="http://schemas.openxmlformats.org/spreadsheetml/2006/main" count="70" uniqueCount="50">
  <si>
    <t>総　数</t>
  </si>
  <si>
    <t>男</t>
  </si>
  <si>
    <t>女</t>
  </si>
  <si>
    <t>総数</t>
  </si>
  <si>
    <t>第１次産業</t>
  </si>
  <si>
    <t>農業</t>
  </si>
  <si>
    <t>林業</t>
  </si>
  <si>
    <t>漁業</t>
  </si>
  <si>
    <t>第２次産業</t>
  </si>
  <si>
    <t>鉱業</t>
  </si>
  <si>
    <t>建設業</t>
  </si>
  <si>
    <t>製造業</t>
  </si>
  <si>
    <t>第３次産業</t>
  </si>
  <si>
    <t>電気・ガス・熱供給・水道業</t>
  </si>
  <si>
    <t>不動産業</t>
  </si>
  <si>
    <t>サービス業</t>
  </si>
  <si>
    <t>公務</t>
  </si>
  <si>
    <t>分類不能の産業</t>
  </si>
  <si>
    <t>－</t>
  </si>
  <si>
    <t>各年10月１日現在　単位：人、％</t>
  </si>
  <si>
    <t>電気・ガス・熱供給・水道業</t>
  </si>
  <si>
    <t>情報通信業</t>
  </si>
  <si>
    <t>教育，学習支援業</t>
  </si>
  <si>
    <t>複合サービス事業</t>
  </si>
  <si>
    <t>分類不能の産業</t>
  </si>
  <si>
    <r>
      <t>公務</t>
    </r>
    <r>
      <rPr>
        <sz val="8"/>
        <rFont val="ＭＳ 明朝"/>
        <family val="1"/>
      </rPr>
      <t>（他に分類されるものを除く）</t>
    </r>
  </si>
  <si>
    <t>総　数</t>
  </si>
  <si>
    <t>男</t>
  </si>
  <si>
    <t>女</t>
  </si>
  <si>
    <t>構成比</t>
  </si>
  <si>
    <t>不動産業,物品賃貸業</t>
  </si>
  <si>
    <t>卸売業,小売業</t>
  </si>
  <si>
    <t>運輸業,郵便業</t>
  </si>
  <si>
    <t>学術研究,専門・技術サービス業</t>
  </si>
  <si>
    <t>生活関連サービス業・娯楽業</t>
  </si>
  <si>
    <t>宿泊業,飲食サービス業</t>
  </si>
  <si>
    <t>医療,福祉</t>
  </si>
  <si>
    <t>金融業,保険業</t>
  </si>
  <si>
    <t>平成22年</t>
  </si>
  <si>
    <t>平成12年</t>
  </si>
  <si>
    <t>平成17年</t>
  </si>
  <si>
    <t>鉱業，採石業，砂利採取業</t>
  </si>
  <si>
    <t>金融,保険業</t>
  </si>
  <si>
    <t>飲食店,卸売,小売業</t>
  </si>
  <si>
    <t>運輸,通信業</t>
  </si>
  <si>
    <t>産業（大分類）</t>
  </si>
  <si>
    <t>平成27年</t>
  </si>
  <si>
    <r>
      <t>サービス業</t>
    </r>
    <r>
      <rPr>
        <sz val="8"/>
        <rFont val="ＭＳ 明朝"/>
        <family val="1"/>
      </rPr>
      <t>（他に分類されないもの）</t>
    </r>
  </si>
  <si>
    <t>資料：「国勢調査」</t>
  </si>
  <si>
    <t>資料：「国勢調査」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</si>
</sst>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"/>
    <numFmt numFmtId="180" formatCode="0.0_);[Red]\(0.0\)"/>
    <numFmt numFmtId="181" formatCode="0.00_);[Red]\(0.00\)"/>
    <numFmt numFmtId="182" formatCode="0.0_ "/>
    <numFmt numFmtId="183" formatCode="0.0;[Red]0.0"/>
    <numFmt numFmtId="184" formatCode="#,##0;\-#,##0;&quot;-&quot;"/>
    <numFmt numFmtId="185" formatCode="0.0000000000;[Red]0.0000000000"/>
    <numFmt numFmtId="186" formatCode="0.000;[Red]0.000"/>
  </numFmts>
  <fonts count="41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justify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180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0" xfId="0" applyFont="1" applyFill="1" applyBorder="1" applyAlignment="1" applyProtection="1">
      <alignment horizontal="right" vertical="center" wrapText="1"/>
      <protection hidden="1"/>
    </xf>
    <xf numFmtId="3" fontId="1" fillId="0" borderId="11" xfId="0" applyNumberFormat="1" applyFont="1" applyFill="1" applyBorder="1" applyAlignment="1" applyProtection="1">
      <alignment horizontal="right" vertical="center" wrapText="1"/>
      <protection hidden="1"/>
    </xf>
    <xf numFmtId="180" fontId="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2" xfId="0" applyFont="1" applyFill="1" applyBorder="1" applyAlignment="1" applyProtection="1">
      <alignment horizontal="distributed" vertical="center" wrapText="1"/>
      <protection hidden="1"/>
    </xf>
    <xf numFmtId="3" fontId="1" fillId="0" borderId="13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14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right" vertical="center" wrapText="1"/>
      <protection hidden="1"/>
    </xf>
    <xf numFmtId="0" fontId="1" fillId="0" borderId="18" xfId="0" applyFont="1" applyFill="1" applyBorder="1" applyAlignment="1" applyProtection="1">
      <alignment horizontal="right" vertical="center" wrapText="1"/>
      <protection hidden="1"/>
    </xf>
    <xf numFmtId="3" fontId="1" fillId="0" borderId="17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18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20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21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22" xfId="0" applyNumberFormat="1" applyFont="1" applyFill="1" applyBorder="1" applyAlignment="1" applyProtection="1">
      <alignment horizontal="right" vertical="center" wrapText="1"/>
      <protection hidden="1"/>
    </xf>
    <xf numFmtId="180" fontId="1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23" xfId="0" applyFont="1" applyFill="1" applyBorder="1" applyAlignment="1" applyProtection="1">
      <alignment horizontal="right" vertical="center" wrapText="1"/>
      <protection hidden="1"/>
    </xf>
    <xf numFmtId="0" fontId="1" fillId="0" borderId="24" xfId="0" applyFont="1" applyFill="1" applyBorder="1" applyAlignment="1" applyProtection="1">
      <alignment horizontal="right" vertical="center" wrapText="1"/>
      <protection hidden="1"/>
    </xf>
    <xf numFmtId="0" fontId="1" fillId="0" borderId="25" xfId="0" applyFont="1" applyFill="1" applyBorder="1" applyAlignment="1" applyProtection="1">
      <alignment horizontal="right" vertical="center" wrapText="1"/>
      <protection hidden="1"/>
    </xf>
    <xf numFmtId="3" fontId="1" fillId="0" borderId="26" xfId="0" applyNumberFormat="1" applyFont="1" applyFill="1" applyBorder="1" applyAlignment="1" applyProtection="1">
      <alignment horizontal="right" vertical="center" wrapText="1"/>
      <protection hidden="1"/>
    </xf>
    <xf numFmtId="180" fontId="1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27" xfId="0" applyFont="1" applyFill="1" applyBorder="1" applyAlignment="1" applyProtection="1">
      <alignment horizontal="distributed" vertical="center" wrapText="1"/>
      <protection hidden="1"/>
    </xf>
    <xf numFmtId="0" fontId="1" fillId="0" borderId="28" xfId="0" applyFont="1" applyFill="1" applyBorder="1" applyAlignment="1" applyProtection="1">
      <alignment horizontal="right" vertical="center" wrapText="1"/>
      <protection hidden="1"/>
    </xf>
    <xf numFmtId="0" fontId="1" fillId="0" borderId="29" xfId="0" applyFont="1" applyFill="1" applyBorder="1" applyAlignment="1" applyProtection="1">
      <alignment horizontal="right" vertical="center" wrapText="1"/>
      <protection hidden="1"/>
    </xf>
    <xf numFmtId="0" fontId="1" fillId="0" borderId="30" xfId="0" applyFont="1" applyFill="1" applyBorder="1" applyAlignment="1" applyProtection="1">
      <alignment horizontal="right" vertical="center" wrapText="1"/>
      <protection hidden="1"/>
    </xf>
    <xf numFmtId="3" fontId="1" fillId="0" borderId="31" xfId="0" applyNumberFormat="1" applyFont="1" applyFill="1" applyBorder="1" applyAlignment="1" applyProtection="1">
      <alignment horizontal="right" vertical="center" wrapText="1"/>
      <protection hidden="1"/>
    </xf>
    <xf numFmtId="180" fontId="1" fillId="0" borderId="29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28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29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30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32" xfId="0" applyFont="1" applyFill="1" applyBorder="1" applyAlignment="1" applyProtection="1">
      <alignment horizontal="right" vertical="center" wrapText="1"/>
      <protection hidden="1"/>
    </xf>
    <xf numFmtId="0" fontId="1" fillId="0" borderId="33" xfId="0" applyFont="1" applyFill="1" applyBorder="1" applyAlignment="1" applyProtection="1">
      <alignment horizontal="right" vertical="center" wrapText="1"/>
      <protection hidden="1"/>
    </xf>
    <xf numFmtId="0" fontId="1" fillId="0" borderId="34" xfId="0" applyFont="1" applyFill="1" applyBorder="1" applyAlignment="1" applyProtection="1">
      <alignment horizontal="right" vertical="center" wrapText="1"/>
      <protection hidden="1"/>
    </xf>
    <xf numFmtId="0" fontId="1" fillId="0" borderId="35" xfId="0" applyFont="1" applyFill="1" applyBorder="1" applyAlignment="1" applyProtection="1">
      <alignment horizontal="right" vertical="center" wrapText="1"/>
      <protection hidden="1"/>
    </xf>
    <xf numFmtId="180" fontId="1" fillId="0" borderId="33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25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32" xfId="0" applyFont="1" applyFill="1" applyBorder="1" applyAlignment="1" applyProtection="1">
      <alignment horizontal="center" vertical="center" wrapText="1"/>
      <protection hidden="1"/>
    </xf>
    <xf numFmtId="38" fontId="1" fillId="0" borderId="24" xfId="48" applyFont="1" applyFill="1" applyBorder="1" applyAlignment="1" applyProtection="1">
      <alignment horizontal="right" vertical="center" wrapText="1"/>
      <protection hidden="1"/>
    </xf>
    <xf numFmtId="38" fontId="1" fillId="0" borderId="25" xfId="48" applyFont="1" applyFill="1" applyBorder="1" applyAlignment="1" applyProtection="1">
      <alignment horizontal="right" vertical="center" wrapText="1"/>
      <protection hidden="1"/>
    </xf>
    <xf numFmtId="38" fontId="1" fillId="0" borderId="36" xfId="48" applyFont="1" applyFill="1" applyBorder="1" applyAlignment="1" applyProtection="1">
      <alignment horizontal="distributed" vertical="center" wrapText="1"/>
      <protection hidden="1"/>
    </xf>
    <xf numFmtId="38" fontId="1" fillId="0" borderId="10" xfId="48" applyFont="1" applyFill="1" applyBorder="1" applyAlignment="1" applyProtection="1">
      <alignment horizontal="right" vertical="center" wrapText="1"/>
      <protection hidden="1"/>
    </xf>
    <xf numFmtId="38" fontId="1" fillId="0" borderId="18" xfId="48" applyFont="1" applyFill="1" applyBorder="1" applyAlignment="1" applyProtection="1">
      <alignment horizontal="right" vertical="center" wrapText="1"/>
      <protection hidden="1"/>
    </xf>
    <xf numFmtId="38" fontId="1" fillId="0" borderId="37" xfId="48" applyFont="1" applyFill="1" applyBorder="1" applyAlignment="1" applyProtection="1">
      <alignment vertical="center" wrapText="1"/>
      <protection hidden="1"/>
    </xf>
    <xf numFmtId="38" fontId="1" fillId="0" borderId="18" xfId="48" applyFont="1" applyFill="1" applyBorder="1" applyAlignment="1" applyProtection="1">
      <alignment vertical="center"/>
      <protection hidden="1"/>
    </xf>
    <xf numFmtId="38" fontId="1" fillId="0" borderId="10" xfId="48" applyFont="1" applyFill="1" applyBorder="1" applyAlignment="1" applyProtection="1">
      <alignment vertical="center"/>
      <protection hidden="1"/>
    </xf>
    <xf numFmtId="38" fontId="1" fillId="0" borderId="20" xfId="48" applyFont="1" applyFill="1" applyBorder="1" applyAlignment="1" applyProtection="1">
      <alignment vertical="center"/>
      <protection hidden="1"/>
    </xf>
    <xf numFmtId="38" fontId="1" fillId="0" borderId="21" xfId="48" applyFont="1" applyFill="1" applyBorder="1" applyAlignment="1" applyProtection="1">
      <alignment vertical="center"/>
      <protection hidden="1"/>
    </xf>
    <xf numFmtId="38" fontId="1" fillId="0" borderId="30" xfId="48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38" xfId="0" applyFont="1" applyFill="1" applyBorder="1" applyAlignment="1" applyProtection="1">
      <alignment horizontal="distributed" vertical="center" wrapText="1"/>
      <protection hidden="1"/>
    </xf>
    <xf numFmtId="38" fontId="1" fillId="0" borderId="29" xfId="48" applyFont="1" applyFill="1" applyBorder="1" applyAlignment="1" applyProtection="1">
      <alignment vertical="center"/>
      <protection hidden="1"/>
    </xf>
    <xf numFmtId="0" fontId="1" fillId="0" borderId="29" xfId="0" applyFont="1" applyFill="1" applyBorder="1" applyAlignment="1" applyProtection="1">
      <alignment horizontal="center" vertical="center" wrapText="1"/>
      <protection hidden="1"/>
    </xf>
    <xf numFmtId="180" fontId="1" fillId="0" borderId="39" xfId="0" applyNumberFormat="1" applyFont="1" applyFill="1" applyBorder="1" applyAlignment="1" applyProtection="1">
      <alignment horizontal="right" vertical="center" wrapText="1"/>
      <protection hidden="1"/>
    </xf>
    <xf numFmtId="180" fontId="1" fillId="0" borderId="40" xfId="0" applyNumberFormat="1" applyFont="1" applyFill="1" applyBorder="1" applyAlignment="1" applyProtection="1">
      <alignment horizontal="right" vertical="center" wrapText="1"/>
      <protection hidden="1"/>
    </xf>
    <xf numFmtId="180" fontId="1" fillId="0" borderId="12" xfId="0" applyNumberFormat="1" applyFont="1" applyFill="1" applyBorder="1" applyAlignment="1" applyProtection="1">
      <alignment horizontal="right" vertical="center" wrapText="1"/>
      <protection hidden="1"/>
    </xf>
    <xf numFmtId="180" fontId="1" fillId="0" borderId="27" xfId="0" applyNumberFormat="1" applyFont="1" applyFill="1" applyBorder="1" applyAlignment="1" applyProtection="1">
      <alignment horizontal="right" vertical="center" wrapText="1"/>
      <protection hidden="1"/>
    </xf>
    <xf numFmtId="180" fontId="1" fillId="0" borderId="41" xfId="0" applyNumberFormat="1" applyFont="1" applyFill="1" applyBorder="1" applyAlignment="1" applyProtection="1">
      <alignment horizontal="right" vertical="center" wrapText="1"/>
      <protection hidden="1"/>
    </xf>
    <xf numFmtId="180" fontId="1" fillId="0" borderId="42" xfId="0" applyNumberFormat="1" applyFont="1" applyFill="1" applyBorder="1" applyAlignment="1" applyProtection="1">
      <alignment horizontal="right" vertical="center" wrapText="1"/>
      <protection hidden="1"/>
    </xf>
    <xf numFmtId="38" fontId="1" fillId="0" borderId="18" xfId="48" applyFont="1" applyFill="1" applyBorder="1" applyAlignment="1" applyProtection="1">
      <alignment horizontal="distributed" vertical="center" wrapText="1"/>
      <protection hidden="1"/>
    </xf>
    <xf numFmtId="38" fontId="1" fillId="0" borderId="18" xfId="48" applyFont="1" applyFill="1" applyBorder="1" applyAlignment="1" applyProtection="1">
      <alignment horizontal="distributed" vertical="center"/>
      <protection hidden="1"/>
    </xf>
    <xf numFmtId="38" fontId="1" fillId="0" borderId="30" xfId="48" applyFont="1" applyFill="1" applyBorder="1" applyAlignment="1" applyProtection="1">
      <alignment horizontal="distributed" vertical="center"/>
      <protection hidden="1"/>
    </xf>
    <xf numFmtId="38" fontId="1" fillId="0" borderId="32" xfId="48" applyFont="1" applyFill="1" applyBorder="1" applyAlignment="1" applyProtection="1">
      <alignment vertical="center" wrapText="1"/>
      <protection hidden="1"/>
    </xf>
    <xf numFmtId="184" fontId="1" fillId="0" borderId="18" xfId="0" applyNumberFormat="1" applyFont="1" applyFill="1" applyBorder="1" applyAlignment="1" applyProtection="1">
      <alignment horizontal="right" vertical="center" wrapText="1"/>
      <protection hidden="1"/>
    </xf>
    <xf numFmtId="183" fontId="1" fillId="0" borderId="20" xfId="0" applyNumberFormat="1" applyFont="1" applyFill="1" applyBorder="1" applyAlignment="1" applyProtection="1">
      <alignment horizontal="right" vertical="center"/>
      <protection hidden="1"/>
    </xf>
    <xf numFmtId="183" fontId="1" fillId="0" borderId="24" xfId="0" applyNumberFormat="1" applyFont="1" applyFill="1" applyBorder="1" applyAlignment="1" applyProtection="1">
      <alignment horizontal="right" vertical="center"/>
      <protection hidden="1"/>
    </xf>
    <xf numFmtId="183" fontId="1" fillId="0" borderId="10" xfId="0" applyNumberFormat="1" applyFont="1" applyFill="1" applyBorder="1" applyAlignment="1" applyProtection="1">
      <alignment horizontal="right" vertical="center"/>
      <protection hidden="1"/>
    </xf>
    <xf numFmtId="183" fontId="1" fillId="0" borderId="29" xfId="0" applyNumberFormat="1" applyFont="1" applyFill="1" applyBorder="1" applyAlignment="1" applyProtection="1">
      <alignment horizontal="right" vertical="center"/>
      <protection hidden="1"/>
    </xf>
    <xf numFmtId="183" fontId="1" fillId="0" borderId="11" xfId="0" applyNumberFormat="1" applyFont="1" applyFill="1" applyBorder="1" applyAlignment="1" applyProtection="1">
      <alignment horizontal="right" vertical="center"/>
      <protection hidden="1"/>
    </xf>
    <xf numFmtId="183" fontId="1" fillId="0" borderId="33" xfId="0" applyNumberFormat="1" applyFont="1" applyFill="1" applyBorder="1" applyAlignment="1" applyProtection="1">
      <alignment horizontal="right" vertical="center"/>
      <protection hidden="1"/>
    </xf>
    <xf numFmtId="183" fontId="1" fillId="0" borderId="43" xfId="0" applyNumberFormat="1" applyFont="1" applyFill="1" applyBorder="1" applyAlignment="1" applyProtection="1">
      <alignment horizontal="right" vertical="center"/>
      <protection hidden="1"/>
    </xf>
    <xf numFmtId="183" fontId="1" fillId="0" borderId="44" xfId="0" applyNumberFormat="1" applyFont="1" applyFill="1" applyBorder="1" applyAlignment="1" applyProtection="1">
      <alignment horizontal="right" vertical="center"/>
      <protection hidden="1"/>
    </xf>
    <xf numFmtId="0" fontId="1" fillId="0" borderId="45" xfId="0" applyFont="1" applyFill="1" applyBorder="1" applyAlignment="1" applyProtection="1">
      <alignment horizontal="center" vertical="center" wrapText="1"/>
      <protection hidden="1"/>
    </xf>
    <xf numFmtId="0" fontId="1" fillId="0" borderId="44" xfId="0" applyFont="1" applyFill="1" applyBorder="1" applyAlignment="1" applyProtection="1">
      <alignment horizontal="center" vertical="center" wrapText="1"/>
      <protection hidden="1"/>
    </xf>
    <xf numFmtId="0" fontId="1" fillId="0" borderId="33" xfId="0" applyFont="1" applyFill="1" applyBorder="1" applyAlignment="1" applyProtection="1">
      <alignment horizontal="center" vertical="center" wrapText="1"/>
      <protection hidden="1"/>
    </xf>
    <xf numFmtId="0" fontId="1" fillId="0" borderId="46" xfId="0" applyFont="1" applyFill="1" applyBorder="1" applyAlignment="1" applyProtection="1">
      <alignment horizontal="center" vertical="center" wrapText="1"/>
      <protection hidden="1"/>
    </xf>
    <xf numFmtId="0" fontId="1" fillId="0" borderId="34" xfId="0" applyFont="1" applyFill="1" applyBorder="1" applyAlignment="1" applyProtection="1">
      <alignment horizontal="center" vertical="center" wrapText="1"/>
      <protection hidden="1"/>
    </xf>
    <xf numFmtId="0" fontId="1" fillId="0" borderId="47" xfId="0" applyFont="1" applyFill="1" applyBorder="1" applyAlignment="1" applyProtection="1">
      <alignment horizontal="center" vertical="center" wrapText="1"/>
      <protection hidden="1"/>
    </xf>
    <xf numFmtId="0" fontId="1" fillId="0" borderId="48" xfId="0" applyFont="1" applyFill="1" applyBorder="1" applyAlignment="1" applyProtection="1">
      <alignment horizontal="center" vertical="center" wrapText="1"/>
      <protection hidden="1"/>
    </xf>
    <xf numFmtId="0" fontId="1" fillId="0" borderId="49" xfId="0" applyFont="1" applyFill="1" applyBorder="1" applyAlignment="1" applyProtection="1">
      <alignment horizontal="center" vertical="center" wrapText="1"/>
      <protection hidden="1"/>
    </xf>
    <xf numFmtId="0" fontId="1" fillId="0" borderId="50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Fill="1" applyBorder="1" applyAlignment="1" applyProtection="1">
      <alignment horizontal="distributed" vertical="center" wrapText="1"/>
      <protection hidden="1"/>
    </xf>
    <xf numFmtId="0" fontId="1" fillId="0" borderId="42" xfId="0" applyFont="1" applyFill="1" applyBorder="1" applyAlignment="1" applyProtection="1">
      <alignment horizontal="distributed" vertical="center" wrapText="1"/>
      <protection hidden="1"/>
    </xf>
    <xf numFmtId="0" fontId="1" fillId="0" borderId="0" xfId="0" applyFont="1" applyFill="1" applyBorder="1" applyAlignment="1" applyProtection="1">
      <alignment horizontal="justify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" fillId="0" borderId="26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51" xfId="0" applyFont="1" applyFill="1" applyBorder="1" applyAlignment="1" applyProtection="1">
      <alignment horizontal="center" vertical="center" wrapText="1"/>
      <protection hidden="1"/>
    </xf>
    <xf numFmtId="0" fontId="1" fillId="0" borderId="52" xfId="0" applyFont="1" applyFill="1" applyBorder="1" applyAlignment="1" applyProtection="1">
      <alignment horizontal="center" vertical="center" wrapText="1"/>
      <protection hidden="1"/>
    </xf>
    <xf numFmtId="0" fontId="1" fillId="0" borderId="53" xfId="0" applyFont="1" applyFill="1" applyBorder="1" applyAlignment="1" applyProtection="1">
      <alignment horizontal="center" vertical="center" wrapText="1"/>
      <protection hidden="1"/>
    </xf>
    <xf numFmtId="38" fontId="1" fillId="0" borderId="54" xfId="48" applyFont="1" applyFill="1" applyBorder="1" applyAlignment="1" applyProtection="1">
      <alignment horizontal="left" vertical="center"/>
      <protection hidden="1"/>
    </xf>
    <xf numFmtId="38" fontId="1" fillId="0" borderId="55" xfId="48" applyFont="1" applyFill="1" applyBorder="1" applyAlignment="1" applyProtection="1">
      <alignment horizontal="left" vertical="center"/>
      <protection hidden="1"/>
    </xf>
    <xf numFmtId="0" fontId="1" fillId="0" borderId="56" xfId="0" applyFont="1" applyFill="1" applyBorder="1" applyAlignment="1" applyProtection="1">
      <alignment horizontal="center" vertical="center" wrapText="1"/>
      <protection hidden="1"/>
    </xf>
    <xf numFmtId="0" fontId="1" fillId="0" borderId="57" xfId="0" applyFont="1" applyFill="1" applyBorder="1" applyAlignment="1" applyProtection="1">
      <alignment horizontal="center" vertical="center" wrapText="1"/>
      <protection hidden="1"/>
    </xf>
    <xf numFmtId="0" fontId="1" fillId="0" borderId="43" xfId="0" applyFont="1" applyFill="1" applyBorder="1" applyAlignment="1" applyProtection="1">
      <alignment horizontal="center" vertical="center" wrapText="1"/>
      <protection hidden="1"/>
    </xf>
    <xf numFmtId="0" fontId="1" fillId="0" borderId="58" xfId="0" applyFont="1" applyFill="1" applyBorder="1" applyAlignment="1" applyProtection="1">
      <alignment horizontal="center" vertical="center" wrapText="1"/>
      <protection hidden="1"/>
    </xf>
    <xf numFmtId="0" fontId="1" fillId="0" borderId="59" xfId="0" applyFont="1" applyFill="1" applyBorder="1" applyAlignment="1" applyProtection="1">
      <alignment horizontal="center" vertical="center" wrapText="1"/>
      <protection hidden="1"/>
    </xf>
    <xf numFmtId="0" fontId="1" fillId="0" borderId="60" xfId="0" applyFont="1" applyFill="1" applyBorder="1" applyAlignment="1" applyProtection="1">
      <alignment horizontal="center" vertical="center" wrapText="1"/>
      <protection hidden="1"/>
    </xf>
    <xf numFmtId="0" fontId="1" fillId="0" borderId="61" xfId="0" applyFont="1" applyFill="1" applyBorder="1" applyAlignment="1" applyProtection="1">
      <alignment horizontal="center" vertical="center" wrapText="1"/>
      <protection hidden="1"/>
    </xf>
    <xf numFmtId="0" fontId="1" fillId="0" borderId="62" xfId="0" applyFont="1" applyFill="1" applyBorder="1" applyAlignment="1" applyProtection="1">
      <alignment horizontal="center" vertical="center" wrapText="1"/>
      <protection hidden="1"/>
    </xf>
    <xf numFmtId="0" fontId="1" fillId="0" borderId="63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 applyProtection="1">
      <alignment horizontal="distributed" vertical="center" wrapText="1"/>
      <protection hidden="1"/>
    </xf>
    <xf numFmtId="0" fontId="1" fillId="0" borderId="39" xfId="0" applyFont="1" applyFill="1" applyBorder="1" applyAlignment="1" applyProtection="1">
      <alignment horizontal="distributed" vertical="center" wrapText="1"/>
      <protection hidden="1"/>
    </xf>
    <xf numFmtId="0" fontId="1" fillId="0" borderId="56" xfId="0" applyFont="1" applyFill="1" applyBorder="1" applyAlignment="1" applyProtection="1">
      <alignment horizontal="distributed" vertical="center" wrapText="1"/>
      <protection hidden="1"/>
    </xf>
    <xf numFmtId="0" fontId="1" fillId="0" borderId="40" xfId="0" applyFont="1" applyFill="1" applyBorder="1" applyAlignment="1" applyProtection="1">
      <alignment horizontal="distributed" vertical="center" wrapText="1"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37" xfId="0" applyFont="1" applyFill="1" applyBorder="1" applyAlignment="1" applyProtection="1">
      <alignment horizontal="distributed" vertical="center" wrapText="1"/>
      <protection hidden="1"/>
    </xf>
    <xf numFmtId="0" fontId="1" fillId="0" borderId="41" xfId="0" applyFont="1" applyFill="1" applyBorder="1" applyAlignment="1" applyProtection="1">
      <alignment horizontal="distributed" vertical="center" wrapText="1"/>
      <protection hidden="1"/>
    </xf>
    <xf numFmtId="38" fontId="1" fillId="0" borderId="56" xfId="48" applyFont="1" applyFill="1" applyBorder="1" applyAlignment="1" applyProtection="1">
      <alignment horizontal="distributed" vertical="center" wrapText="1"/>
      <protection hidden="1"/>
    </xf>
    <xf numFmtId="38" fontId="1" fillId="0" borderId="40" xfId="48" applyFont="1" applyFill="1" applyBorder="1" applyAlignment="1" applyProtection="1">
      <alignment horizontal="distributed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tabSelected="1" view="pageLayout" workbookViewId="0" topLeftCell="A22">
      <selection activeCell="J25" sqref="J25"/>
    </sheetView>
  </sheetViews>
  <sheetFormatPr defaultColWidth="9.00390625" defaultRowHeight="13.5"/>
  <cols>
    <col min="1" max="1" width="3.375" style="3" customWidth="1"/>
    <col min="2" max="2" width="29.125" style="3" customWidth="1"/>
    <col min="3" max="3" width="7.00390625" style="3" customWidth="1"/>
    <col min="4" max="6" width="6.625" style="3" customWidth="1"/>
    <col min="7" max="7" width="7.00390625" style="61" customWidth="1"/>
    <col min="8" max="8" width="6.625" style="61" customWidth="1"/>
    <col min="9" max="10" width="6.625" style="3" customWidth="1"/>
    <col min="11" max="11" width="7.00390625" style="3" customWidth="1"/>
    <col min="12" max="14" width="6.625" style="3" customWidth="1"/>
    <col min="15" max="16384" width="9.00390625" style="3" customWidth="1"/>
  </cols>
  <sheetData>
    <row r="1" spans="7:8" s="44" customFormat="1" ht="15" customHeight="1">
      <c r="G1" s="60"/>
      <c r="H1" s="60"/>
    </row>
    <row r="2" spans="7:8" s="44" customFormat="1" ht="15" customHeight="1">
      <c r="G2" s="60"/>
      <c r="H2" s="60"/>
    </row>
    <row r="3" spans="1:13" ht="18.75" customHeight="1">
      <c r="A3" s="1"/>
      <c r="B3" s="2"/>
      <c r="C3" s="2"/>
      <c r="D3" s="2"/>
      <c r="E3" s="2"/>
      <c r="I3" s="4"/>
      <c r="J3" s="4" t="s">
        <v>19</v>
      </c>
      <c r="K3" s="2"/>
      <c r="L3" s="2"/>
      <c r="M3" s="2"/>
    </row>
    <row r="4" spans="1:10" ht="14.25" customHeight="1">
      <c r="A4" s="110" t="s">
        <v>45</v>
      </c>
      <c r="B4" s="111"/>
      <c r="C4" s="101" t="s">
        <v>39</v>
      </c>
      <c r="D4" s="102"/>
      <c r="E4" s="102"/>
      <c r="F4" s="103"/>
      <c r="G4" s="98" t="s">
        <v>40</v>
      </c>
      <c r="H4" s="98"/>
      <c r="I4" s="99"/>
      <c r="J4" s="100"/>
    </row>
    <row r="5" spans="1:10" ht="13.5">
      <c r="A5" s="90"/>
      <c r="B5" s="112"/>
      <c r="C5" s="90" t="s">
        <v>0</v>
      </c>
      <c r="D5" s="91"/>
      <c r="E5" s="92" t="s">
        <v>1</v>
      </c>
      <c r="F5" s="93" t="s">
        <v>2</v>
      </c>
      <c r="G5" s="90" t="s">
        <v>0</v>
      </c>
      <c r="H5" s="91"/>
      <c r="I5" s="86" t="s">
        <v>1</v>
      </c>
      <c r="J5" s="88" t="s">
        <v>2</v>
      </c>
    </row>
    <row r="6" spans="1:10" ht="13.5">
      <c r="A6" s="113"/>
      <c r="B6" s="114"/>
      <c r="C6" s="47"/>
      <c r="D6" s="65" t="s">
        <v>29</v>
      </c>
      <c r="E6" s="87"/>
      <c r="F6" s="89"/>
      <c r="G6" s="47"/>
      <c r="H6" s="65" t="s">
        <v>29</v>
      </c>
      <c r="I6" s="87"/>
      <c r="J6" s="89"/>
    </row>
    <row r="7" spans="1:13" ht="13.5">
      <c r="A7" s="115" t="s">
        <v>3</v>
      </c>
      <c r="B7" s="116"/>
      <c r="C7" s="19">
        <v>13782</v>
      </c>
      <c r="D7" s="23">
        <v>100</v>
      </c>
      <c r="E7" s="20">
        <v>7748</v>
      </c>
      <c r="F7" s="21">
        <v>6034</v>
      </c>
      <c r="G7" s="22">
        <v>13624</v>
      </c>
      <c r="H7" s="66">
        <v>100</v>
      </c>
      <c r="I7" s="20">
        <v>7503</v>
      </c>
      <c r="J7" s="21">
        <v>6121</v>
      </c>
      <c r="K7" s="59"/>
      <c r="L7" s="59"/>
      <c r="M7" s="59"/>
    </row>
    <row r="8" spans="1:10" ht="13.5">
      <c r="A8" s="117" t="s">
        <v>4</v>
      </c>
      <c r="B8" s="118"/>
      <c r="C8" s="24">
        <v>159</v>
      </c>
      <c r="D8" s="28">
        <v>1.153678711362647</v>
      </c>
      <c r="E8" s="25">
        <v>118</v>
      </c>
      <c r="F8" s="26">
        <v>41</v>
      </c>
      <c r="G8" s="27">
        <v>148</v>
      </c>
      <c r="H8" s="67">
        <v>1.086318261890781</v>
      </c>
      <c r="I8" s="25">
        <v>93</v>
      </c>
      <c r="J8" s="26">
        <v>55</v>
      </c>
    </row>
    <row r="9" spans="1:10" ht="13.5">
      <c r="A9" s="119"/>
      <c r="B9" s="10" t="s">
        <v>5</v>
      </c>
      <c r="C9" s="15">
        <v>109</v>
      </c>
      <c r="D9" s="6">
        <v>0.7908866637643304</v>
      </c>
      <c r="E9" s="7">
        <v>73</v>
      </c>
      <c r="F9" s="16">
        <v>36</v>
      </c>
      <c r="G9" s="12">
        <v>110</v>
      </c>
      <c r="H9" s="68">
        <v>0.8073987081620669</v>
      </c>
      <c r="I9" s="7">
        <v>62</v>
      </c>
      <c r="J9" s="16">
        <v>48</v>
      </c>
    </row>
    <row r="10" spans="1:10" ht="13.5">
      <c r="A10" s="120"/>
      <c r="B10" s="10" t="s">
        <v>6</v>
      </c>
      <c r="C10" s="15">
        <v>3</v>
      </c>
      <c r="D10" s="6">
        <v>0.021767522855899</v>
      </c>
      <c r="E10" s="7">
        <v>2</v>
      </c>
      <c r="F10" s="16">
        <v>1</v>
      </c>
      <c r="G10" s="12">
        <v>1</v>
      </c>
      <c r="H10" s="68">
        <v>0.00733998825601879</v>
      </c>
      <c r="I10" s="7">
        <v>1</v>
      </c>
      <c r="J10" s="16" t="s">
        <v>18</v>
      </c>
    </row>
    <row r="11" spans="1:10" ht="13.5">
      <c r="A11" s="121"/>
      <c r="B11" s="29" t="s">
        <v>7</v>
      </c>
      <c r="C11" s="30">
        <v>47</v>
      </c>
      <c r="D11" s="34">
        <v>0.3410245247424177</v>
      </c>
      <c r="E11" s="31">
        <v>43</v>
      </c>
      <c r="F11" s="32">
        <v>4</v>
      </c>
      <c r="G11" s="33">
        <v>37</v>
      </c>
      <c r="H11" s="69">
        <v>0.27157956547269524</v>
      </c>
      <c r="I11" s="31">
        <v>30</v>
      </c>
      <c r="J11" s="32">
        <v>7</v>
      </c>
    </row>
    <row r="12" spans="1:10" ht="13.5">
      <c r="A12" s="122" t="s">
        <v>8</v>
      </c>
      <c r="B12" s="123"/>
      <c r="C12" s="13">
        <v>4511</v>
      </c>
      <c r="D12" s="9">
        <v>32.73109853432013</v>
      </c>
      <c r="E12" s="8">
        <v>3109</v>
      </c>
      <c r="F12" s="14">
        <v>1402</v>
      </c>
      <c r="G12" s="11">
        <v>4018</v>
      </c>
      <c r="H12" s="70">
        <v>29.4920728126835</v>
      </c>
      <c r="I12" s="8">
        <v>2805</v>
      </c>
      <c r="J12" s="14">
        <v>1213</v>
      </c>
    </row>
    <row r="13" spans="1:10" ht="13.5">
      <c r="A13" s="119"/>
      <c r="B13" s="10" t="s">
        <v>9</v>
      </c>
      <c r="C13" s="17">
        <v>8</v>
      </c>
      <c r="D13" s="6">
        <v>0.05804672761573067</v>
      </c>
      <c r="E13" s="7">
        <v>7</v>
      </c>
      <c r="F13" s="16">
        <v>1</v>
      </c>
      <c r="G13" s="12">
        <v>5</v>
      </c>
      <c r="H13" s="68">
        <v>0.03669994128009395</v>
      </c>
      <c r="I13" s="7">
        <v>5</v>
      </c>
      <c r="J13" s="16" t="s">
        <v>18</v>
      </c>
    </row>
    <row r="14" spans="1:10" ht="13.5">
      <c r="A14" s="120"/>
      <c r="B14" s="10" t="s">
        <v>10</v>
      </c>
      <c r="C14" s="17">
        <v>1955</v>
      </c>
      <c r="D14" s="6">
        <v>14.185169061094182</v>
      </c>
      <c r="E14" s="5">
        <v>1642</v>
      </c>
      <c r="F14" s="16">
        <v>313</v>
      </c>
      <c r="G14" s="12">
        <v>1770</v>
      </c>
      <c r="H14" s="68">
        <v>12.991779213153258</v>
      </c>
      <c r="I14" s="5">
        <v>1483</v>
      </c>
      <c r="J14" s="16">
        <v>287</v>
      </c>
    </row>
    <row r="15" spans="1:10" ht="13.5">
      <c r="A15" s="121"/>
      <c r="B15" s="29" t="s">
        <v>11</v>
      </c>
      <c r="C15" s="35">
        <v>2548</v>
      </c>
      <c r="D15" s="34">
        <v>18.487882745610218</v>
      </c>
      <c r="E15" s="36">
        <v>1460</v>
      </c>
      <c r="F15" s="37">
        <v>1088</v>
      </c>
      <c r="G15" s="33">
        <v>2243</v>
      </c>
      <c r="H15" s="69">
        <v>16.463593658250147</v>
      </c>
      <c r="I15" s="36">
        <v>1317</v>
      </c>
      <c r="J15" s="37">
        <v>926</v>
      </c>
    </row>
    <row r="16" spans="1:10" ht="13.5">
      <c r="A16" s="122" t="s">
        <v>12</v>
      </c>
      <c r="B16" s="123"/>
      <c r="C16" s="13">
        <v>9082</v>
      </c>
      <c r="D16" s="9">
        <v>65.89754752575824</v>
      </c>
      <c r="E16" s="8">
        <v>4499</v>
      </c>
      <c r="F16" s="14">
        <v>4583</v>
      </c>
      <c r="G16" s="11">
        <v>9321</v>
      </c>
      <c r="H16" s="70">
        <v>68.41603053435114</v>
      </c>
      <c r="I16" s="8">
        <v>4519</v>
      </c>
      <c r="J16" s="14">
        <v>4802</v>
      </c>
    </row>
    <row r="17" spans="1:10" ht="15" customHeight="1">
      <c r="A17" s="119"/>
      <c r="B17" s="10" t="s">
        <v>13</v>
      </c>
      <c r="C17" s="17">
        <v>50</v>
      </c>
      <c r="D17" s="6">
        <v>0.3627920475983167</v>
      </c>
      <c r="E17" s="7">
        <v>47</v>
      </c>
      <c r="F17" s="16">
        <v>3</v>
      </c>
      <c r="G17" s="12">
        <v>33</v>
      </c>
      <c r="H17" s="68">
        <v>0.24221961244862006</v>
      </c>
      <c r="I17" s="7">
        <v>28</v>
      </c>
      <c r="J17" s="16">
        <v>5</v>
      </c>
    </row>
    <row r="18" spans="1:10" ht="13.5">
      <c r="A18" s="120"/>
      <c r="B18" s="10" t="s">
        <v>44</v>
      </c>
      <c r="C18" s="17">
        <v>959</v>
      </c>
      <c r="D18" s="6">
        <v>6.958351472935713</v>
      </c>
      <c r="E18" s="7">
        <v>766</v>
      </c>
      <c r="F18" s="16">
        <v>193</v>
      </c>
      <c r="G18" s="12">
        <v>1175</v>
      </c>
      <c r="H18" s="68">
        <v>8.624486200822078</v>
      </c>
      <c r="I18" s="7">
        <v>918</v>
      </c>
      <c r="J18" s="16">
        <v>257</v>
      </c>
    </row>
    <row r="19" spans="1:10" ht="13.5">
      <c r="A19" s="120"/>
      <c r="B19" s="10" t="s">
        <v>43</v>
      </c>
      <c r="C19" s="17">
        <v>3181</v>
      </c>
      <c r="D19" s="6">
        <v>23.080830068204907</v>
      </c>
      <c r="E19" s="5">
        <v>1564</v>
      </c>
      <c r="F19" s="18">
        <v>1617</v>
      </c>
      <c r="G19" s="12">
        <v>3154</v>
      </c>
      <c r="H19" s="68">
        <v>23.150322959483262</v>
      </c>
      <c r="I19" s="5">
        <v>1503</v>
      </c>
      <c r="J19" s="18">
        <v>1651</v>
      </c>
    </row>
    <row r="20" spans="1:10" ht="13.5">
      <c r="A20" s="120"/>
      <c r="B20" s="10" t="s">
        <v>42</v>
      </c>
      <c r="C20" s="17">
        <v>387</v>
      </c>
      <c r="D20" s="6">
        <v>2.808010448410971</v>
      </c>
      <c r="E20" s="7">
        <v>156</v>
      </c>
      <c r="F20" s="16">
        <v>231</v>
      </c>
      <c r="G20" s="12">
        <v>304</v>
      </c>
      <c r="H20" s="68">
        <v>2.231356429829712</v>
      </c>
      <c r="I20" s="7">
        <v>120</v>
      </c>
      <c r="J20" s="16">
        <v>184</v>
      </c>
    </row>
    <row r="21" spans="1:10" ht="13.5">
      <c r="A21" s="120"/>
      <c r="B21" s="10" t="s">
        <v>14</v>
      </c>
      <c r="C21" s="17">
        <v>73</v>
      </c>
      <c r="D21" s="6">
        <v>0.5296763894935423</v>
      </c>
      <c r="E21" s="7">
        <v>39</v>
      </c>
      <c r="F21" s="16">
        <v>34</v>
      </c>
      <c r="G21" s="12">
        <v>57</v>
      </c>
      <c r="H21" s="68">
        <v>0.41837933059307103</v>
      </c>
      <c r="I21" s="7">
        <v>36</v>
      </c>
      <c r="J21" s="16">
        <v>21</v>
      </c>
    </row>
    <row r="22" spans="1:10" ht="13.5">
      <c r="A22" s="120"/>
      <c r="B22" s="10" t="s">
        <v>15</v>
      </c>
      <c r="C22" s="17">
        <v>4077</v>
      </c>
      <c r="D22" s="6">
        <v>29.58206356116674</v>
      </c>
      <c r="E22" s="5">
        <v>1655</v>
      </c>
      <c r="F22" s="18">
        <v>2422</v>
      </c>
      <c r="G22" s="12">
        <v>4211</v>
      </c>
      <c r="H22" s="68">
        <v>30.908690546095123</v>
      </c>
      <c r="I22" s="5">
        <v>1615</v>
      </c>
      <c r="J22" s="18">
        <v>2596</v>
      </c>
    </row>
    <row r="23" spans="1:10" ht="13.5">
      <c r="A23" s="121"/>
      <c r="B23" s="29" t="s">
        <v>16</v>
      </c>
      <c r="C23" s="35">
        <v>355</v>
      </c>
      <c r="D23" s="34">
        <v>2.5758235379480485</v>
      </c>
      <c r="E23" s="31">
        <v>272</v>
      </c>
      <c r="F23" s="32">
        <v>83</v>
      </c>
      <c r="G23" s="33">
        <v>387</v>
      </c>
      <c r="H23" s="69">
        <v>2.840575455079272</v>
      </c>
      <c r="I23" s="31">
        <v>299</v>
      </c>
      <c r="J23" s="32">
        <v>88</v>
      </c>
    </row>
    <row r="24" spans="1:10" ht="13.5">
      <c r="A24" s="94" t="s">
        <v>17</v>
      </c>
      <c r="B24" s="95"/>
      <c r="C24" s="39">
        <v>30</v>
      </c>
      <c r="D24" s="43">
        <v>0.21767522855899</v>
      </c>
      <c r="E24" s="40">
        <v>22</v>
      </c>
      <c r="F24" s="41">
        <v>8</v>
      </c>
      <c r="G24" s="42">
        <v>137</v>
      </c>
      <c r="H24" s="71">
        <v>1.0055783910745741</v>
      </c>
      <c r="I24" s="40">
        <v>86</v>
      </c>
      <c r="J24" s="41">
        <v>51</v>
      </c>
    </row>
    <row r="25" spans="1:8" ht="13.5">
      <c r="A25" s="96" t="s">
        <v>49</v>
      </c>
      <c r="B25" s="97"/>
      <c r="C25" s="97"/>
      <c r="D25" s="97"/>
      <c r="E25" s="97"/>
      <c r="F25" s="97"/>
      <c r="G25" s="97"/>
      <c r="H25" s="2"/>
    </row>
    <row r="27" spans="1:10" ht="13.5" customHeight="1">
      <c r="A27" s="110" t="s">
        <v>45</v>
      </c>
      <c r="B27" s="111"/>
      <c r="C27" s="106" t="s">
        <v>38</v>
      </c>
      <c r="D27" s="107"/>
      <c r="E27" s="108"/>
      <c r="F27" s="109"/>
      <c r="G27" s="106" t="s">
        <v>46</v>
      </c>
      <c r="H27" s="107"/>
      <c r="I27" s="108"/>
      <c r="J27" s="109"/>
    </row>
    <row r="28" spans="1:10" ht="13.5">
      <c r="A28" s="90"/>
      <c r="B28" s="112"/>
      <c r="C28" s="85" t="s">
        <v>26</v>
      </c>
      <c r="D28" s="86"/>
      <c r="E28" s="86" t="s">
        <v>27</v>
      </c>
      <c r="F28" s="88" t="s">
        <v>28</v>
      </c>
      <c r="G28" s="85" t="s">
        <v>26</v>
      </c>
      <c r="H28" s="86"/>
      <c r="I28" s="86" t="s">
        <v>27</v>
      </c>
      <c r="J28" s="88" t="s">
        <v>28</v>
      </c>
    </row>
    <row r="29" spans="1:10" ht="13.5">
      <c r="A29" s="113"/>
      <c r="B29" s="114"/>
      <c r="C29" s="47"/>
      <c r="D29" s="65" t="s">
        <v>29</v>
      </c>
      <c r="E29" s="87"/>
      <c r="F29" s="89"/>
      <c r="G29" s="47"/>
      <c r="H29" s="65" t="s">
        <v>29</v>
      </c>
      <c r="I29" s="87"/>
      <c r="J29" s="89"/>
    </row>
    <row r="30" spans="1:10" ht="13.5">
      <c r="A30" s="115" t="s">
        <v>3</v>
      </c>
      <c r="B30" s="116"/>
      <c r="C30" s="19">
        <v>13523</v>
      </c>
      <c r="D30" s="77">
        <v>100</v>
      </c>
      <c r="E30" s="20">
        <v>7199</v>
      </c>
      <c r="F30" s="21">
        <v>6324</v>
      </c>
      <c r="G30" s="19">
        <f>SUM(G31,G35,G39,G54)</f>
        <v>13738</v>
      </c>
      <c r="H30" s="77">
        <v>100</v>
      </c>
      <c r="I30" s="20">
        <f>SUM(I31,I35,I39,I54)</f>
        <v>7350</v>
      </c>
      <c r="J30" s="21">
        <f>SUM(J31,J35,J39,J54)</f>
        <v>6388</v>
      </c>
    </row>
    <row r="31" spans="1:10" ht="13.5">
      <c r="A31" s="117" t="s">
        <v>4</v>
      </c>
      <c r="B31" s="118"/>
      <c r="C31" s="38">
        <v>155</v>
      </c>
      <c r="D31" s="78">
        <v>1.1461953708496635</v>
      </c>
      <c r="E31" s="25">
        <v>107</v>
      </c>
      <c r="F31" s="26">
        <v>48</v>
      </c>
      <c r="G31" s="38">
        <f>SUM(G32:G34)</f>
        <v>167</v>
      </c>
      <c r="H31" s="83">
        <f>SUM(H32:H34)</f>
        <v>1.2156063473576941</v>
      </c>
      <c r="I31" s="25">
        <f>SUM(I32:I34)</f>
        <v>113</v>
      </c>
      <c r="J31" s="26">
        <f>SUM(J32:J34)</f>
        <v>54</v>
      </c>
    </row>
    <row r="32" spans="1:10" ht="13.5">
      <c r="A32" s="119"/>
      <c r="B32" s="10" t="s">
        <v>5</v>
      </c>
      <c r="C32" s="17">
        <v>121</v>
      </c>
      <c r="D32" s="79">
        <v>0.894771870147157</v>
      </c>
      <c r="E32" s="7">
        <v>77</v>
      </c>
      <c r="F32" s="16">
        <v>44</v>
      </c>
      <c r="G32" s="17">
        <f>SUM(I32:J32)</f>
        <v>140</v>
      </c>
      <c r="H32" s="84">
        <f>G32/$G$30*100</f>
        <v>1.0190711894016597</v>
      </c>
      <c r="I32" s="7">
        <v>89</v>
      </c>
      <c r="J32" s="16">
        <v>51</v>
      </c>
    </row>
    <row r="33" spans="1:10" ht="13.5">
      <c r="A33" s="120"/>
      <c r="B33" s="10" t="s">
        <v>6</v>
      </c>
      <c r="C33" s="17">
        <v>7</v>
      </c>
      <c r="D33" s="79">
        <v>0.05176366190933965</v>
      </c>
      <c r="E33" s="7">
        <v>6</v>
      </c>
      <c r="F33" s="16">
        <v>1</v>
      </c>
      <c r="G33" s="17">
        <f>SUM(I33:J33)</f>
        <v>3</v>
      </c>
      <c r="H33" s="84">
        <f>G33/$G$30*100</f>
        <v>0.021837239772892706</v>
      </c>
      <c r="I33" s="7">
        <v>3</v>
      </c>
      <c r="J33" s="16">
        <v>0</v>
      </c>
    </row>
    <row r="34" spans="1:10" ht="13.5">
      <c r="A34" s="121"/>
      <c r="B34" s="29" t="s">
        <v>7</v>
      </c>
      <c r="C34" s="35">
        <v>27</v>
      </c>
      <c r="D34" s="80">
        <v>0.1996598387931672</v>
      </c>
      <c r="E34" s="31">
        <v>24</v>
      </c>
      <c r="F34" s="32">
        <v>3</v>
      </c>
      <c r="G34" s="17">
        <f>SUM(I34:J34)</f>
        <v>24</v>
      </c>
      <c r="H34" s="80">
        <f>G34/$G$30*100</f>
        <v>0.17469791818314165</v>
      </c>
      <c r="I34" s="31">
        <v>21</v>
      </c>
      <c r="J34" s="32">
        <v>3</v>
      </c>
    </row>
    <row r="35" spans="1:10" ht="13.5">
      <c r="A35" s="122" t="s">
        <v>8</v>
      </c>
      <c r="B35" s="123"/>
      <c r="C35" s="38">
        <v>3491</v>
      </c>
      <c r="D35" s="78">
        <v>25.815277675072103</v>
      </c>
      <c r="E35" s="45">
        <v>2488</v>
      </c>
      <c r="F35" s="46">
        <v>1003</v>
      </c>
      <c r="G35" s="38">
        <f>SUM(G36:G38)</f>
        <v>3584</v>
      </c>
      <c r="H35" s="78">
        <f>SUM(H36:H38)</f>
        <v>26.088222448682487</v>
      </c>
      <c r="I35" s="45">
        <f>SUM(I36:I38)</f>
        <v>2562</v>
      </c>
      <c r="J35" s="46">
        <f>SUM(J36:J38)</f>
        <v>1022</v>
      </c>
    </row>
    <row r="36" spans="1:10" ht="13.5">
      <c r="A36" s="119"/>
      <c r="B36" s="10" t="s">
        <v>41</v>
      </c>
      <c r="C36" s="17">
        <v>5</v>
      </c>
      <c r="D36" s="81">
        <v>0.03697404422095689</v>
      </c>
      <c r="E36" s="7">
        <v>5</v>
      </c>
      <c r="F36" s="76">
        <v>0</v>
      </c>
      <c r="G36" s="17">
        <f>SUM(I36:J36)</f>
        <v>4</v>
      </c>
      <c r="H36" s="81">
        <f>G36/$G$30*100</f>
        <v>0.029116319697190276</v>
      </c>
      <c r="I36" s="7">
        <v>3</v>
      </c>
      <c r="J36" s="76">
        <v>1</v>
      </c>
    </row>
    <row r="37" spans="1:10" ht="13.5">
      <c r="A37" s="120"/>
      <c r="B37" s="10" t="s">
        <v>10</v>
      </c>
      <c r="C37" s="17">
        <v>1480</v>
      </c>
      <c r="D37" s="81">
        <v>10.94431708940324</v>
      </c>
      <c r="E37" s="5">
        <v>1237</v>
      </c>
      <c r="F37" s="16">
        <v>243</v>
      </c>
      <c r="G37" s="17">
        <f>SUM(I37:J37)</f>
        <v>1468</v>
      </c>
      <c r="H37" s="81">
        <f>G37/$G$30*100</f>
        <v>10.68568932886883</v>
      </c>
      <c r="I37" s="5">
        <v>1220</v>
      </c>
      <c r="J37" s="16">
        <v>248</v>
      </c>
    </row>
    <row r="38" spans="1:10" ht="13.5">
      <c r="A38" s="85"/>
      <c r="B38" s="63" t="s">
        <v>11</v>
      </c>
      <c r="C38" s="35">
        <v>2006</v>
      </c>
      <c r="D38" s="82">
        <v>14.833986541447903</v>
      </c>
      <c r="E38" s="36">
        <v>1246</v>
      </c>
      <c r="F38" s="37">
        <v>760</v>
      </c>
      <c r="G38" s="17">
        <f>SUM(I38:J38)</f>
        <v>2112</v>
      </c>
      <c r="H38" s="81">
        <f>G38/$G$30*100</f>
        <v>15.373416800116466</v>
      </c>
      <c r="I38" s="36">
        <v>1339</v>
      </c>
      <c r="J38" s="37">
        <v>773</v>
      </c>
    </row>
    <row r="39" spans="1:10" ht="13.5">
      <c r="A39" s="124" t="s">
        <v>12</v>
      </c>
      <c r="B39" s="125"/>
      <c r="C39" s="38">
        <v>9255</v>
      </c>
      <c r="D39" s="78">
        <v>68.4389558529912</v>
      </c>
      <c r="E39" s="48">
        <v>4258</v>
      </c>
      <c r="F39" s="49">
        <v>4997</v>
      </c>
      <c r="G39" s="38">
        <f>SUM(G40:G53)</f>
        <v>9584</v>
      </c>
      <c r="H39" s="78">
        <f>SUM(H40:H53)</f>
        <v>69.7627019944679</v>
      </c>
      <c r="I39" s="48">
        <f>SUM(I40:I53)</f>
        <v>4458</v>
      </c>
      <c r="J39" s="49">
        <f>SUM(J40:J53)</f>
        <v>5126</v>
      </c>
    </row>
    <row r="40" spans="1:10" ht="13.5">
      <c r="A40" s="53"/>
      <c r="B40" s="50" t="s">
        <v>20</v>
      </c>
      <c r="C40" s="17">
        <v>38</v>
      </c>
      <c r="D40" s="79">
        <v>0.28100273607927234</v>
      </c>
      <c r="E40" s="51">
        <v>32</v>
      </c>
      <c r="F40" s="52">
        <v>6</v>
      </c>
      <c r="G40" s="17">
        <f>SUM(I40:J40)</f>
        <v>44</v>
      </c>
      <c r="H40" s="79">
        <f>G40/$G$30*100</f>
        <v>0.32027951666909305</v>
      </c>
      <c r="I40" s="51">
        <v>36</v>
      </c>
      <c r="J40" s="52">
        <v>8</v>
      </c>
    </row>
    <row r="41" spans="1:10" ht="13.5">
      <c r="A41" s="53"/>
      <c r="B41" s="50" t="s">
        <v>21</v>
      </c>
      <c r="C41" s="17">
        <v>276</v>
      </c>
      <c r="D41" s="79">
        <v>2.04096724099682</v>
      </c>
      <c r="E41" s="51">
        <v>169</v>
      </c>
      <c r="F41" s="52">
        <v>107</v>
      </c>
      <c r="G41" s="17">
        <f aca="true" t="shared" si="0" ref="G41:G54">SUM(I41:J41)</f>
        <v>331</v>
      </c>
      <c r="H41" s="79">
        <f aca="true" t="shared" si="1" ref="H41:H53">G41/$G$30*100</f>
        <v>2.409375454942495</v>
      </c>
      <c r="I41" s="51">
        <v>223</v>
      </c>
      <c r="J41" s="52">
        <v>108</v>
      </c>
    </row>
    <row r="42" spans="1:10" ht="13.5">
      <c r="A42" s="53"/>
      <c r="B42" s="50" t="s">
        <v>32</v>
      </c>
      <c r="C42" s="17">
        <v>824</v>
      </c>
      <c r="D42" s="79">
        <v>6.093322487613695</v>
      </c>
      <c r="E42" s="51">
        <v>667</v>
      </c>
      <c r="F42" s="52">
        <v>157</v>
      </c>
      <c r="G42" s="17">
        <f t="shared" si="0"/>
        <v>838</v>
      </c>
      <c r="H42" s="79">
        <f t="shared" si="1"/>
        <v>6.099868976561363</v>
      </c>
      <c r="I42" s="51">
        <v>693</v>
      </c>
      <c r="J42" s="52">
        <v>145</v>
      </c>
    </row>
    <row r="43" spans="1:10" ht="13.5">
      <c r="A43" s="53"/>
      <c r="B43" s="50" t="s">
        <v>31</v>
      </c>
      <c r="C43" s="17">
        <v>2456</v>
      </c>
      <c r="D43" s="79">
        <v>18.161650521334025</v>
      </c>
      <c r="E43" s="51">
        <v>1156</v>
      </c>
      <c r="F43" s="52">
        <v>1300</v>
      </c>
      <c r="G43" s="17">
        <f t="shared" si="0"/>
        <v>2427</v>
      </c>
      <c r="H43" s="79">
        <f t="shared" si="1"/>
        <v>17.6663269762702</v>
      </c>
      <c r="I43" s="51">
        <v>1122</v>
      </c>
      <c r="J43" s="52">
        <v>1305</v>
      </c>
    </row>
    <row r="44" spans="1:10" ht="13.5">
      <c r="A44" s="53"/>
      <c r="B44" s="50" t="s">
        <v>37</v>
      </c>
      <c r="C44" s="17">
        <v>298</v>
      </c>
      <c r="D44" s="79">
        <v>2.2036530355690305</v>
      </c>
      <c r="E44" s="51">
        <v>118</v>
      </c>
      <c r="F44" s="52">
        <v>180</v>
      </c>
      <c r="G44" s="17">
        <f t="shared" si="0"/>
        <v>257</v>
      </c>
      <c r="H44" s="79">
        <f t="shared" si="1"/>
        <v>1.8707235405444753</v>
      </c>
      <c r="I44" s="51">
        <v>107</v>
      </c>
      <c r="J44" s="52">
        <v>150</v>
      </c>
    </row>
    <row r="45" spans="1:10" ht="13.5">
      <c r="A45" s="53"/>
      <c r="B45" s="50" t="s">
        <v>30</v>
      </c>
      <c r="C45" s="17">
        <v>130</v>
      </c>
      <c r="D45" s="79">
        <v>0.961325149744879</v>
      </c>
      <c r="E45" s="51">
        <v>72</v>
      </c>
      <c r="F45" s="52">
        <v>58</v>
      </c>
      <c r="G45" s="17">
        <f t="shared" si="0"/>
        <v>179</v>
      </c>
      <c r="H45" s="79">
        <f t="shared" si="1"/>
        <v>1.302955306449265</v>
      </c>
      <c r="I45" s="51">
        <v>102</v>
      </c>
      <c r="J45" s="52">
        <v>77</v>
      </c>
    </row>
    <row r="46" spans="1:10" ht="13.5">
      <c r="A46" s="53"/>
      <c r="B46" s="50" t="s">
        <v>33</v>
      </c>
      <c r="C46" s="17">
        <v>303</v>
      </c>
      <c r="D46" s="79">
        <v>2.2406270797899874</v>
      </c>
      <c r="E46" s="51">
        <v>189</v>
      </c>
      <c r="F46" s="52">
        <v>114</v>
      </c>
      <c r="G46" s="17">
        <f t="shared" si="0"/>
        <v>303</v>
      </c>
      <c r="H46" s="79">
        <f t="shared" si="1"/>
        <v>2.2055612170621632</v>
      </c>
      <c r="I46" s="51">
        <v>188</v>
      </c>
      <c r="J46" s="52">
        <v>115</v>
      </c>
    </row>
    <row r="47" spans="1:10" ht="13.5" customHeight="1">
      <c r="A47" s="53"/>
      <c r="B47" s="72" t="s">
        <v>35</v>
      </c>
      <c r="C47" s="17">
        <v>631</v>
      </c>
      <c r="D47" s="79">
        <v>4.666124380684759</v>
      </c>
      <c r="E47" s="51">
        <v>222</v>
      </c>
      <c r="F47" s="52">
        <v>409</v>
      </c>
      <c r="G47" s="17">
        <f t="shared" si="0"/>
        <v>623</v>
      </c>
      <c r="H47" s="79">
        <f t="shared" si="1"/>
        <v>4.534866792837385</v>
      </c>
      <c r="I47" s="51">
        <v>223</v>
      </c>
      <c r="J47" s="52">
        <v>400</v>
      </c>
    </row>
    <row r="48" spans="1:10" ht="13.5">
      <c r="A48" s="53"/>
      <c r="B48" s="73" t="s">
        <v>34</v>
      </c>
      <c r="C48" s="17">
        <v>553</v>
      </c>
      <c r="D48" s="79">
        <v>4.089329290837832</v>
      </c>
      <c r="E48" s="55">
        <v>208</v>
      </c>
      <c r="F48" s="54">
        <v>345</v>
      </c>
      <c r="G48" s="17">
        <f t="shared" si="0"/>
        <v>501</v>
      </c>
      <c r="H48" s="79">
        <f t="shared" si="1"/>
        <v>3.646819042073082</v>
      </c>
      <c r="I48" s="55">
        <v>190</v>
      </c>
      <c r="J48" s="54">
        <v>311</v>
      </c>
    </row>
    <row r="49" spans="1:10" ht="13.5">
      <c r="A49" s="53"/>
      <c r="B49" s="73" t="s">
        <v>22</v>
      </c>
      <c r="C49" s="17">
        <v>566</v>
      </c>
      <c r="D49" s="79">
        <v>4.18546180581232</v>
      </c>
      <c r="E49" s="55">
        <v>217</v>
      </c>
      <c r="F49" s="54">
        <v>349</v>
      </c>
      <c r="G49" s="17">
        <f t="shared" si="0"/>
        <v>568</v>
      </c>
      <c r="H49" s="79">
        <f t="shared" si="1"/>
        <v>4.1345173970010185</v>
      </c>
      <c r="I49" s="55">
        <v>216</v>
      </c>
      <c r="J49" s="54">
        <v>352</v>
      </c>
    </row>
    <row r="50" spans="1:10" ht="13.5">
      <c r="A50" s="53"/>
      <c r="B50" s="73" t="s">
        <v>36</v>
      </c>
      <c r="C50" s="17">
        <v>1955</v>
      </c>
      <c r="D50" s="79">
        <v>14.456851290394143</v>
      </c>
      <c r="E50" s="55">
        <v>441</v>
      </c>
      <c r="F50" s="54">
        <v>1514</v>
      </c>
      <c r="G50" s="17">
        <f t="shared" si="0"/>
        <v>2233</v>
      </c>
      <c r="H50" s="79">
        <f t="shared" si="1"/>
        <v>16.254185470956468</v>
      </c>
      <c r="I50" s="55">
        <v>557</v>
      </c>
      <c r="J50" s="54">
        <v>1676</v>
      </c>
    </row>
    <row r="51" spans="1:10" ht="13.5">
      <c r="A51" s="53"/>
      <c r="B51" s="73" t="s">
        <v>23</v>
      </c>
      <c r="C51" s="17">
        <v>73</v>
      </c>
      <c r="D51" s="79">
        <v>0.5398210456259706</v>
      </c>
      <c r="E51" s="55">
        <v>36</v>
      </c>
      <c r="F51" s="54">
        <v>37</v>
      </c>
      <c r="G51" s="17">
        <f t="shared" si="0"/>
        <v>99</v>
      </c>
      <c r="H51" s="79">
        <f t="shared" si="1"/>
        <v>0.7206289125054592</v>
      </c>
      <c r="I51" s="55">
        <v>48</v>
      </c>
      <c r="J51" s="54">
        <v>51</v>
      </c>
    </row>
    <row r="52" spans="1:10" ht="13.5">
      <c r="A52" s="53"/>
      <c r="B52" s="73" t="s">
        <v>47</v>
      </c>
      <c r="C52" s="17">
        <v>780</v>
      </c>
      <c r="D52" s="79">
        <v>5.767950898469275</v>
      </c>
      <c r="E52" s="55">
        <v>459</v>
      </c>
      <c r="F52" s="54">
        <v>321</v>
      </c>
      <c r="G52" s="17">
        <f t="shared" si="0"/>
        <v>831</v>
      </c>
      <c r="H52" s="79">
        <f t="shared" si="1"/>
        <v>6.04891541709128</v>
      </c>
      <c r="I52" s="55">
        <v>503</v>
      </c>
      <c r="J52" s="54">
        <v>328</v>
      </c>
    </row>
    <row r="53" spans="1:10" ht="13.5">
      <c r="A53" s="75"/>
      <c r="B53" s="74" t="s">
        <v>25</v>
      </c>
      <c r="C53" s="35">
        <v>372</v>
      </c>
      <c r="D53" s="80">
        <v>2.750868890039192</v>
      </c>
      <c r="E53" s="64">
        <v>272</v>
      </c>
      <c r="F53" s="58">
        <v>100</v>
      </c>
      <c r="G53" s="17">
        <f t="shared" si="0"/>
        <v>350</v>
      </c>
      <c r="H53" s="79">
        <f t="shared" si="1"/>
        <v>2.547677973504149</v>
      </c>
      <c r="I53" s="64">
        <v>250</v>
      </c>
      <c r="J53" s="58">
        <v>100</v>
      </c>
    </row>
    <row r="54" spans="1:10" ht="13.5">
      <c r="A54" s="104" t="s">
        <v>24</v>
      </c>
      <c r="B54" s="105"/>
      <c r="C54" s="19">
        <v>622</v>
      </c>
      <c r="D54" s="77">
        <v>4.599571101087037</v>
      </c>
      <c r="E54" s="56">
        <v>346</v>
      </c>
      <c r="F54" s="57">
        <v>276</v>
      </c>
      <c r="G54" s="19">
        <f t="shared" si="0"/>
        <v>403</v>
      </c>
      <c r="H54" s="77">
        <f>G54/G30*100</f>
        <v>2.9334692094919204</v>
      </c>
      <c r="I54" s="56">
        <v>217</v>
      </c>
      <c r="J54" s="57">
        <v>186</v>
      </c>
    </row>
    <row r="55" spans="1:8" ht="13.5">
      <c r="A55" s="62" t="s">
        <v>48</v>
      </c>
      <c r="G55" s="3"/>
      <c r="H55" s="3"/>
    </row>
  </sheetData>
  <sheetProtection/>
  <mergeCells count="34">
    <mergeCell ref="A32:A34"/>
    <mergeCell ref="A35:B35"/>
    <mergeCell ref="C27:F27"/>
    <mergeCell ref="A27:B29"/>
    <mergeCell ref="A39:B39"/>
    <mergeCell ref="A36:A38"/>
    <mergeCell ref="A31:B31"/>
    <mergeCell ref="A30:B30"/>
    <mergeCell ref="A7:B7"/>
    <mergeCell ref="A8:B8"/>
    <mergeCell ref="A9:A11"/>
    <mergeCell ref="A12:B12"/>
    <mergeCell ref="A13:A15"/>
    <mergeCell ref="A17:A23"/>
    <mergeCell ref="A16:B16"/>
    <mergeCell ref="A24:B24"/>
    <mergeCell ref="A25:G25"/>
    <mergeCell ref="G4:J4"/>
    <mergeCell ref="C4:F4"/>
    <mergeCell ref="A54:B54"/>
    <mergeCell ref="C28:D28"/>
    <mergeCell ref="E28:E29"/>
    <mergeCell ref="F28:F29"/>
    <mergeCell ref="G27:J27"/>
    <mergeCell ref="A4:B6"/>
    <mergeCell ref="G28:H28"/>
    <mergeCell ref="I28:I29"/>
    <mergeCell ref="J28:J29"/>
    <mergeCell ref="C5:D5"/>
    <mergeCell ref="E5:E6"/>
    <mergeCell ref="F5:F6"/>
    <mergeCell ref="G5:H5"/>
    <mergeCell ref="I5:I6"/>
    <mergeCell ref="J5:J6"/>
  </mergeCells>
  <printOptions/>
  <pageMargins left="0.5118110236220472" right="0.9055118110236221" top="0.7480314960629921" bottom="0.7480314960629921" header="0.5905511811023623" footer="0.31496062992125984"/>
  <pageSetup fitToHeight="1" fitToWidth="1" horizontalDpi="600" verticalDpi="600" orientation="portrait" paperSize="9" r:id="rId1"/>
  <headerFooter scaleWithDoc="0">
    <oddHeader>&amp;L&amp;"ＭＳ ゴシック,太字"&amp;12 
８．産業（大分類）、男女別15歳以上就業者数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2020-03-26T05:11:49Z</cp:lastPrinted>
  <dcterms:created xsi:type="dcterms:W3CDTF">2006-08-29T08:01:50Z</dcterms:created>
  <dcterms:modified xsi:type="dcterms:W3CDTF">2020-03-26T05:17:32Z</dcterms:modified>
  <cp:category/>
  <cp:version/>
  <cp:contentType/>
  <cp:contentStatus/>
</cp:coreProperties>
</file>